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9"/>
  <workbookPr updateLinks="never"/>
  <mc:AlternateContent xmlns:mc="http://schemas.openxmlformats.org/markup-compatibility/2006">
    <mc:Choice Requires="x15">
      <x15ac:absPath xmlns:x15ac="http://schemas.microsoft.com/office/spreadsheetml/2010/11/ac" url="D:\DNS\DNS-do_ALFRESCA\2021-KP\KP-(II.)-039-2021\2-vyzva\vyzva-podpurne dokumenty\"/>
    </mc:Choice>
  </mc:AlternateContent>
  <xr:revisionPtr revIDLastSave="0" documentId="8_{DFE97E54-7483-47F0-B92E-BF47DD920635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KP" sheetId="1" r:id="rId1"/>
  </sheets>
  <definedNames>
    <definedName name="_xlnm._FilterDatabase" localSheetId="0" hidden="1">KP!$A$6:$R$113</definedName>
    <definedName name="_xlnm.Print_Titles" localSheetId="0">KP!$6:$6</definedName>
    <definedName name="_xlnm.Print_Area" localSheetId="0">KP!$A$1:$R$117</definedName>
  </definedNames>
  <calcPr calcId="191029"/>
</workbook>
</file>

<file path=xl/calcChain.xml><?xml version="1.0" encoding="utf-8"?>
<calcChain xmlns="http://schemas.openxmlformats.org/spreadsheetml/2006/main">
  <c r="K100" i="1" l="1"/>
  <c r="K102" i="1"/>
  <c r="K105" i="1"/>
  <c r="K106" i="1"/>
  <c r="K108" i="1"/>
  <c r="K111" i="1"/>
  <c r="K112" i="1"/>
  <c r="L100" i="1"/>
  <c r="K101" i="1"/>
  <c r="L101" i="1"/>
  <c r="K103" i="1"/>
  <c r="L103" i="1"/>
  <c r="K104" i="1"/>
  <c r="L104" i="1"/>
  <c r="L106" i="1"/>
  <c r="K107" i="1"/>
  <c r="L107" i="1"/>
  <c r="K109" i="1"/>
  <c r="L109" i="1"/>
  <c r="K110" i="1"/>
  <c r="L110" i="1"/>
  <c r="L112" i="1"/>
  <c r="K113" i="1"/>
  <c r="L113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L111" i="1" l="1"/>
  <c r="L108" i="1"/>
  <c r="L105" i="1"/>
  <c r="L102" i="1"/>
  <c r="K38" i="1"/>
  <c r="K39" i="1"/>
  <c r="K40" i="1"/>
  <c r="K43" i="1"/>
  <c r="L46" i="1"/>
  <c r="K47" i="1"/>
  <c r="K48" i="1"/>
  <c r="K51" i="1"/>
  <c r="L54" i="1"/>
  <c r="K55" i="1"/>
  <c r="K56" i="1"/>
  <c r="K59" i="1"/>
  <c r="K63" i="1"/>
  <c r="K64" i="1"/>
  <c r="K67" i="1"/>
  <c r="K71" i="1"/>
  <c r="K72" i="1"/>
  <c r="K75" i="1"/>
  <c r="K79" i="1"/>
  <c r="K80" i="1"/>
  <c r="K83" i="1"/>
  <c r="K87" i="1"/>
  <c r="K88" i="1"/>
  <c r="K91" i="1"/>
  <c r="K95" i="1"/>
  <c r="K96" i="1"/>
  <c r="K99" i="1"/>
  <c r="K36" i="1"/>
  <c r="L36" i="1"/>
  <c r="K37" i="1"/>
  <c r="L37" i="1"/>
  <c r="K41" i="1"/>
  <c r="L41" i="1"/>
  <c r="K42" i="1"/>
  <c r="L42" i="1"/>
  <c r="L43" i="1"/>
  <c r="K44" i="1"/>
  <c r="L44" i="1"/>
  <c r="K45" i="1"/>
  <c r="L45" i="1"/>
  <c r="K46" i="1"/>
  <c r="L47" i="1"/>
  <c r="L48" i="1"/>
  <c r="K49" i="1"/>
  <c r="L49" i="1"/>
  <c r="K50" i="1"/>
  <c r="L50" i="1"/>
  <c r="L51" i="1"/>
  <c r="K52" i="1"/>
  <c r="L52" i="1"/>
  <c r="K53" i="1"/>
  <c r="L53" i="1"/>
  <c r="K54" i="1"/>
  <c r="L55" i="1"/>
  <c r="L56" i="1"/>
  <c r="K57" i="1"/>
  <c r="L57" i="1"/>
  <c r="K58" i="1"/>
  <c r="L58" i="1"/>
  <c r="L59" i="1"/>
  <c r="K60" i="1"/>
  <c r="L60" i="1"/>
  <c r="K61" i="1"/>
  <c r="L61" i="1"/>
  <c r="K62" i="1"/>
  <c r="L62" i="1"/>
  <c r="L63" i="1"/>
  <c r="L64" i="1"/>
  <c r="K65" i="1"/>
  <c r="L65" i="1"/>
  <c r="K66" i="1"/>
  <c r="L66" i="1"/>
  <c r="L67" i="1"/>
  <c r="K68" i="1"/>
  <c r="L68" i="1"/>
  <c r="K69" i="1"/>
  <c r="L69" i="1"/>
  <c r="K70" i="1"/>
  <c r="L70" i="1"/>
  <c r="L71" i="1"/>
  <c r="L72" i="1"/>
  <c r="K73" i="1"/>
  <c r="L73" i="1"/>
  <c r="K74" i="1"/>
  <c r="L74" i="1"/>
  <c r="L75" i="1"/>
  <c r="K76" i="1"/>
  <c r="L76" i="1"/>
  <c r="K77" i="1"/>
  <c r="L77" i="1"/>
  <c r="K78" i="1"/>
  <c r="L78" i="1"/>
  <c r="L79" i="1"/>
  <c r="L80" i="1"/>
  <c r="K81" i="1"/>
  <c r="L81" i="1"/>
  <c r="K82" i="1"/>
  <c r="L82" i="1"/>
  <c r="L83" i="1"/>
  <c r="K84" i="1"/>
  <c r="L84" i="1"/>
  <c r="K85" i="1"/>
  <c r="L85" i="1"/>
  <c r="K86" i="1"/>
  <c r="L86" i="1"/>
  <c r="L87" i="1"/>
  <c r="L88" i="1"/>
  <c r="K89" i="1"/>
  <c r="L89" i="1"/>
  <c r="K90" i="1"/>
  <c r="L90" i="1"/>
  <c r="L91" i="1"/>
  <c r="K92" i="1"/>
  <c r="L92" i="1"/>
  <c r="K93" i="1"/>
  <c r="L93" i="1"/>
  <c r="K94" i="1"/>
  <c r="L94" i="1"/>
  <c r="L95" i="1"/>
  <c r="L96" i="1"/>
  <c r="K97" i="1"/>
  <c r="L97" i="1"/>
  <c r="K98" i="1"/>
  <c r="L98" i="1"/>
  <c r="L99" i="1"/>
  <c r="L40" i="1" l="1"/>
  <c r="L39" i="1"/>
  <c r="L38" i="1"/>
  <c r="H100" i="1" l="1"/>
  <c r="H99" i="1"/>
  <c r="H98" i="1"/>
  <c r="H97" i="1"/>
  <c r="H96" i="1"/>
  <c r="H95" i="1"/>
  <c r="H94" i="1"/>
  <c r="H93" i="1"/>
  <c r="H92" i="1"/>
  <c r="H91" i="1"/>
  <c r="H90" i="1"/>
  <c r="H89" i="1"/>
  <c r="H88" i="1"/>
  <c r="H87" i="1"/>
  <c r="H86" i="1"/>
  <c r="H85" i="1"/>
  <c r="H84" i="1"/>
  <c r="H83" i="1"/>
  <c r="H82" i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L35" i="1"/>
  <c r="K35" i="1"/>
  <c r="H35" i="1"/>
  <c r="L34" i="1"/>
  <c r="K34" i="1"/>
  <c r="H34" i="1"/>
  <c r="L33" i="1"/>
  <c r="K33" i="1"/>
  <c r="H33" i="1"/>
  <c r="L32" i="1"/>
  <c r="K32" i="1"/>
  <c r="H32" i="1"/>
  <c r="L31" i="1"/>
  <c r="K31" i="1"/>
  <c r="H31" i="1"/>
  <c r="L30" i="1"/>
  <c r="K30" i="1"/>
  <c r="H30" i="1"/>
  <c r="L29" i="1"/>
  <c r="K29" i="1"/>
  <c r="H29" i="1"/>
  <c r="L28" i="1"/>
  <c r="K28" i="1"/>
  <c r="H28" i="1"/>
  <c r="L27" i="1"/>
  <c r="K27" i="1"/>
  <c r="H27" i="1"/>
  <c r="L26" i="1"/>
  <c r="K26" i="1"/>
  <c r="H26" i="1"/>
  <c r="L25" i="1"/>
  <c r="K25" i="1"/>
  <c r="H25" i="1"/>
  <c r="L24" i="1"/>
  <c r="K24" i="1"/>
  <c r="H24" i="1"/>
  <c r="L23" i="1"/>
  <c r="K23" i="1"/>
  <c r="H23" i="1"/>
  <c r="L22" i="1"/>
  <c r="K22" i="1"/>
  <c r="H22" i="1"/>
  <c r="L21" i="1"/>
  <c r="K21" i="1"/>
  <c r="H21" i="1"/>
  <c r="L20" i="1"/>
  <c r="K20" i="1"/>
  <c r="H20" i="1"/>
  <c r="L19" i="1"/>
  <c r="K19" i="1"/>
  <c r="H19" i="1"/>
  <c r="L18" i="1"/>
  <c r="K18" i="1"/>
  <c r="H18" i="1"/>
  <c r="L17" i="1"/>
  <c r="K17" i="1"/>
  <c r="H17" i="1"/>
  <c r="L16" i="1"/>
  <c r="K16" i="1"/>
  <c r="H16" i="1"/>
  <c r="L15" i="1"/>
  <c r="K15" i="1"/>
  <c r="H15" i="1"/>
  <c r="L14" i="1"/>
  <c r="K14" i="1"/>
  <c r="H14" i="1"/>
  <c r="L13" i="1"/>
  <c r="K13" i="1"/>
  <c r="H13" i="1"/>
  <c r="L12" i="1"/>
  <c r="K12" i="1"/>
  <c r="H12" i="1"/>
  <c r="L11" i="1"/>
  <c r="K11" i="1"/>
  <c r="H11" i="1"/>
  <c r="L10" i="1"/>
  <c r="K10" i="1"/>
  <c r="H10" i="1"/>
  <c r="L9" i="1"/>
  <c r="K9" i="1"/>
  <c r="H9" i="1"/>
  <c r="L8" i="1"/>
  <c r="K8" i="1"/>
  <c r="H8" i="1"/>
  <c r="L7" i="1"/>
  <c r="K7" i="1"/>
  <c r="H7" i="1"/>
  <c r="I116" i="1" l="1"/>
  <c r="J116" i="1"/>
</calcChain>
</file>

<file path=xl/sharedStrings.xml><?xml version="1.0" encoding="utf-8"?>
<sst xmlns="http://schemas.openxmlformats.org/spreadsheetml/2006/main" count="383" uniqueCount="214">
  <si>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</si>
  <si>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</si>
  <si>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</si>
  <si>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</si>
  <si>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</si>
  <si>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</si>
  <si>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</si>
  <si>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30192000-1 - Kancelářské potřeby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</si>
  <si>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</si>
  <si>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</si>
  <si>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</si>
  <si>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</si>
  <si>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 xml:space="preserve">Název </t>
  </si>
  <si>
    <t>Měrná jednotka [MJ]</t>
  </si>
  <si>
    <t>Popis</t>
  </si>
  <si>
    <t xml:space="preserve">Maximální cena za jednotlivé položky 
 v Kč BEZ DPH </t>
  </si>
  <si>
    <t xml:space="preserve">Fakturace </t>
  </si>
  <si>
    <t>Kontaktní osoba 
k převzetí zboží</t>
  </si>
  <si>
    <t xml:space="preserve">Místo dodání </t>
  </si>
  <si>
    <t>Samostatná faktura</t>
  </si>
  <si>
    <t>ks</t>
  </si>
  <si>
    <t>bal</t>
  </si>
  <si>
    <t>sada</t>
  </si>
  <si>
    <t>Euroobal A4 - hladký</t>
  </si>
  <si>
    <t>Vysoká lepicí síla a okamžitá přilnavost. Vhodné na  papír, karton, nevysychá, neobsahuje rozpouštědla.</t>
  </si>
  <si>
    <t>Propisovací tužka</t>
  </si>
  <si>
    <t>Magnety 24 mm - mix barev</t>
  </si>
  <si>
    <t>Spony kancelářské  32</t>
  </si>
  <si>
    <t>Samolepící záložky 12 x 45 mm  - 8 x neon</t>
  </si>
  <si>
    <t>Popisovatelné proužky, plastové, možnost opakované aplikace, neslepují se a nekroutí, 8 neon.barev x 25ks.</t>
  </si>
  <si>
    <t xml:space="preserve">Papír kancelářský A4 kvalita"B"  </t>
  </si>
  <si>
    <t>Popisovač tabulový 2,5 mm - sada 4ks</t>
  </si>
  <si>
    <t>Stiskací mechanismus, vyměnitelná gelová náplň, plastové tělo, jehlový hrot 0,5 mm pro tenké psaní.</t>
  </si>
  <si>
    <t>Min. 12 tuh v balení.</t>
  </si>
  <si>
    <r>
      <t xml:space="preserve">Termín dodání </t>
    </r>
    <r>
      <rPr>
        <b/>
        <sz val="10"/>
        <rFont val="Calibri"/>
        <family val="2"/>
        <charset val="238"/>
        <scheme val="minor"/>
      </rPr>
      <t xml:space="preserve">
</t>
    </r>
    <r>
      <rPr>
        <sz val="10"/>
        <rFont val="Calibri"/>
        <family val="2"/>
        <charset val="238"/>
        <scheme val="minor"/>
      </rPr>
      <t>(uveden v kalend. dnech od dojití výzvy Objednatele k plnění Smlouvy)</t>
    </r>
  </si>
  <si>
    <t xml:space="preserve">ks </t>
  </si>
  <si>
    <t>Popisovač - 0,3 mm - sada 4ks</t>
  </si>
  <si>
    <t>CPV - výběr
kancelářské potřeby</t>
  </si>
  <si>
    <t>NE</t>
  </si>
  <si>
    <t>Velmi jemný plastický hrot, šíře stopy 0,3 mm. Sada: barvy černá, zelená, červená, modrá.</t>
  </si>
  <si>
    <t>Korekční strojek jednorázový</t>
  </si>
  <si>
    <t xml:space="preserve">Pryž </t>
  </si>
  <si>
    <t>Samolepící záložky 20 x 50 mm - 4 barvy</t>
  </si>
  <si>
    <t>Lepicí páska 25mm x 66m transparentní</t>
  </si>
  <si>
    <t>Lepicí páska 38mm x 66m transparentní</t>
  </si>
  <si>
    <t>Lepicí páska s odvíječem lepenky 19mm</t>
  </si>
  <si>
    <t>Zvýrazňovač  1 - 4,6 mm - sada 4ks</t>
  </si>
  <si>
    <t xml:space="preserve">Samolepící bločky 38 x 51 mm,  4 x neon  </t>
  </si>
  <si>
    <t xml:space="preserve">Samolepící záložky: šipky 12 x 42 mm - 5 x neon </t>
  </si>
  <si>
    <t xml:space="preserve">Samolepící záložky: proužky 12 x 42 mm - 5 x neon </t>
  </si>
  <si>
    <t>Kovová tužka (versatilka)</t>
  </si>
  <si>
    <t>Tuhy do kovové tužky (versatilky)</t>
  </si>
  <si>
    <t>Obaly "L" A4 - čiré</t>
  </si>
  <si>
    <t>Šíře min. 4,2 mm, návin min. 6 m, korekční roller ve tvaru pera, suchá korekce, kryje okamžitě, korekce na běžném i faxovém papíru, nezanechává stopy či skvrny na fotokopiích.</t>
  </si>
  <si>
    <t xml:space="preserve">Na grafitové tužky. </t>
  </si>
  <si>
    <t>Adhezní bloček - neon, opatřen lepicí vrstvou pouze zpoloviny, nezanechává stopy po lepidle. Min. 100 lístků.</t>
  </si>
  <si>
    <t>Možnost mnohonásobné aplikace, po odlepení nezanechávají žádnou stopu, 4 x 50 listů.</t>
  </si>
  <si>
    <t>Kvalitní lepicí páska průhledná.</t>
  </si>
  <si>
    <t>Lepicí páska 33 m × 19 mm, transparentní, odvíječ s kovovým nožem.</t>
  </si>
  <si>
    <t>Kvalitní průhledný polypropylen, zavírání jedním drukem (patentem) na delší straně.</t>
  </si>
  <si>
    <t>Vnějšek plast, vnitřek hladký papír.</t>
  </si>
  <si>
    <t>Samolepicí blok, každý lístek má podél jedné strany lepivý pásek, 4 barvy po 50 listech v balení.</t>
  </si>
  <si>
    <t>Popisovatelné šipky, neonové samolepicí záložky, plastové, průhledné. 5 x 25ks  v balení.</t>
  </si>
  <si>
    <t>Bloček samolepící indexový . Neonové průhledné barvy. Proužky  5 x 25 lístků.</t>
  </si>
  <si>
    <t>Gramáž 80±2; tloušťka 160±3; vlhkost 3,9-5,3%; opacita min. 90; bělost 151±CIE;  hrubost dle Bendsena 200±50 cm3/min. Vhodný do laserových tiskáren, kopírek i inkoustových tiskáren, pro oboustranný tisk. Doporučený při vyšší spotřebě papíru (250 listů denně a více). Není vhodný do rychloběžných strojů (60 kopií za minutu). 1 bal/500 listů.</t>
  </si>
  <si>
    <t>Vyměnítelná tuha.</t>
  </si>
  <si>
    <t>Min. 6 ks v balení.</t>
  </si>
  <si>
    <t>Příloha č. 2 Kupní smlouvy - technická specifikace
Kancelářské potřeby (II.) 039 - 2021</t>
  </si>
  <si>
    <t>Rozlišovač plastový Maxi - 10 barev</t>
  </si>
  <si>
    <t xml:space="preserve">Papír kancelářský A3 kvalita"B"  </t>
  </si>
  <si>
    <t>Obálky bublinkové bílé 180x260 /D1/</t>
  </si>
  <si>
    <t>Obálky bublinkové bílé 220x260 /E2/</t>
  </si>
  <si>
    <t>Obálky bublinkové bílé 240x330/G4</t>
  </si>
  <si>
    <t>Obálky C6 114 x 162 mm</t>
  </si>
  <si>
    <t>Obálky C5 162 x 229 mm</t>
  </si>
  <si>
    <t>Obálky B4 , 250 x 353 mm</t>
  </si>
  <si>
    <t>Lepicí tyčinka  min. 40g</t>
  </si>
  <si>
    <t>Popisovač na flipchart 2,5 mm - sada 4ks</t>
  </si>
  <si>
    <t>Zvýrazňovač 1-4 mm - sada 6ks</t>
  </si>
  <si>
    <t>Korekční strojek 4,2 včetně vyměnitelné náplně</t>
  </si>
  <si>
    <t>Rozlišovač papírový ("jazyk") - mix 5 barev</t>
  </si>
  <si>
    <t>Blok lepený barevný - špalík 8-9 x 8-9 cm</t>
  </si>
  <si>
    <t>Samolepicí bločky 38 x 51 mm, 3 x žlutý</t>
  </si>
  <si>
    <t xml:space="preserve">Blok A5 boční spirála čistý </t>
  </si>
  <si>
    <t xml:space="preserve">Blok A5 boční spirála linka </t>
  </si>
  <si>
    <t xml:space="preserve">Blok A5 boční spirála čtvereček </t>
  </si>
  <si>
    <t xml:space="preserve">Sešit A5 čistý </t>
  </si>
  <si>
    <t>Sešit A5 linka</t>
  </si>
  <si>
    <t>Sešit A4 linka</t>
  </si>
  <si>
    <t xml:space="preserve">Papír kancelářský A4 kvalita "A" </t>
  </si>
  <si>
    <t>Papír barevný kopírovací A4 80g - mix 5 barev</t>
  </si>
  <si>
    <t>Obálky DL 110 x 220 mm - bez okénka</t>
  </si>
  <si>
    <t xml:space="preserve">Zvýrazňovač 1-4 mm, sada 4ks </t>
  </si>
  <si>
    <t>Samolepicí etikety bílá 70x36 mm</t>
  </si>
  <si>
    <t xml:space="preserve">Čisticí sprej na obrazovky </t>
  </si>
  <si>
    <t xml:space="preserve">Čisticí vlhčené ubrousky univerzální </t>
  </si>
  <si>
    <t xml:space="preserve">Spojovače No.10 </t>
  </si>
  <si>
    <t xml:space="preserve">Spojovače 24/6  </t>
  </si>
  <si>
    <t xml:space="preserve">Spojovače  26/6  </t>
  </si>
  <si>
    <t>Opravný lak</t>
  </si>
  <si>
    <t>Nůžky celokovové - 18 cm</t>
  </si>
  <si>
    <t>balení</t>
  </si>
  <si>
    <t>Hřbety 3mm - nasouvací lišty (černé)</t>
  </si>
  <si>
    <t>Tuhy do mikrotužky 0,5 HB,B</t>
  </si>
  <si>
    <t>Zvýrazňovač  1 - 4,6 mm - zelená</t>
  </si>
  <si>
    <t xml:space="preserve">Spojovače 24/8 </t>
  </si>
  <si>
    <t xml:space="preserve">Samolepicí etikety  210x297 mm </t>
  </si>
  <si>
    <t>Pravítko 20cm</t>
  </si>
  <si>
    <t>Pravítko 30cm - barevné</t>
  </si>
  <si>
    <t>Houba magnetická</t>
  </si>
  <si>
    <t>Záložky samolepicí extra pevné</t>
  </si>
  <si>
    <t>Nůžky střední velké</t>
  </si>
  <si>
    <t>Pokladní kotoučky 57/30/12</t>
  </si>
  <si>
    <t>Připínáčky  pro nástěnky (špulky)</t>
  </si>
  <si>
    <t>Obálky bublinkové bílé 270x360</t>
  </si>
  <si>
    <t>Kuličkové pero - modrá barva</t>
  </si>
  <si>
    <t>Automatický laminátor</t>
  </si>
  <si>
    <t>Mobilní oboustranná magnetická tabule, cca 150 x 120 cm</t>
  </si>
  <si>
    <t>Čistič tabulí a 2 popisovače</t>
  </si>
  <si>
    <t>Sada magnetů pro popisovací tabule</t>
  </si>
  <si>
    <t>do 15.12.2021</t>
  </si>
  <si>
    <t>do 20.12.2021</t>
  </si>
  <si>
    <t>KHV - Mgr. Martin Urban, Ph.D.,
Tel.: 737 410 810,
E-mail: urmar@khv.zcu.cz</t>
  </si>
  <si>
    <t>Sedláčkova 38, 
301 00 Plzeň,
Fakulta filozofická - Katedra historických věd,
místnost SO 218</t>
  </si>
  <si>
    <t>IO - Ing. Jana Jánská Lonská, 
Tel.: 37763 5757,
E-mail: jjanska@rek.zcu.cz</t>
  </si>
  <si>
    <t xml:space="preserve">Univerzitní 20,
301 00 Plzeň, 
budova CIVu (vedle Univerzitní knihovny), místnost UI 110 
</t>
  </si>
  <si>
    <t>IA - Mgr. Monika Rázková, 
Tel.: 37763 1090,
E-mail: razkova@rek.zcu.cz</t>
  </si>
  <si>
    <t>Univerzitní 8,
301 00 Plzeň,
Rektorát - Odbor interního auditu,
místnost UR 313</t>
  </si>
  <si>
    <t>ŠUZ - Denisa Vaizová, 
Tel.: 724 820 464,
E-mail: devaizov@suz.zcu.cz</t>
  </si>
  <si>
    <t>Hrad Nečtiny 1, 
331 62 Nečtiny,
Školící a ubytovací zařízení Nečtiny,
místnost NC 001</t>
  </si>
  <si>
    <t>KSS - Bc. Nikol Kubátová, 
Tel.: 37763 5662,
E-mail: nkubatov@kss.zcu.cz</t>
  </si>
  <si>
    <t>Sedláčkova 15, 
301 00 Plzeň, 
Fakulta filozofická - Katedra sociologie,
místnost SP 516</t>
  </si>
  <si>
    <t>PO - Bc. Radim Vališ, DiS.,
Tel.: 735 715 870,
E-mail: valisr@rek.zcu.cz</t>
  </si>
  <si>
    <t xml:space="preserve">Univerzitní 22,   
301 00 Plzeň,
Fakulta strojní - Oddělení bezpečnosti,
místnost UU 208a </t>
  </si>
  <si>
    <t>FDU - Lucie Balíková,
Tel.: 37763 6801,
735 715 925,
E-mail: lbaliko@fdu.zcu.cz</t>
  </si>
  <si>
    <t xml:space="preserve">Univerzitní 28, 
301 00 Plzeň, 
Fakulta designu a umění Ladislava Sutnara - Katedra výtvarného umění, 
místnost LS 334 </t>
  </si>
  <si>
    <t>Listy v různých barvách, popisovatelný titulní list, vhodný pro dokumenty A4 v zakládacích obalech, min. 10 listů/ balení.</t>
  </si>
  <si>
    <t>Čiré, min. 45 mic. Balení min. 100 ks.</t>
  </si>
  <si>
    <t>Bílý papír s děrováním pro zavěšení do všech typů flipchartů. V bloku min. 25 listů.</t>
  </si>
  <si>
    <t>Blok na flipchart - bílý</t>
  </si>
  <si>
    <t xml:space="preserve">Gramáž 80±2; tloušťka 160±3; vlhkost 3,9-5,3%; opacita min. 90; bělost 151±CIE;  hrubost dle Bendsena 200±50 cm3/min; permeabilita &lt;1250cm3/min. Vhodný do laserových tiskáren, kopírek i inkoustových tiskáren, pro oboustranný tisk. Doporučený při vyšší spotřebě papíru (250 listů denně a více). Není vhodný do rychloběžných strojů (60 kopií za minutu).
1 bal/500 listů. </t>
  </si>
  <si>
    <t>Samolepicí, odtrhovací proužek, vzduchová ochranná vrstva, vhodné pro zasílání křehkých předmětů, min. 10 ks v balení.</t>
  </si>
  <si>
    <t>Samolepící, 1 bal/ 50ks.</t>
  </si>
  <si>
    <t>Samolepící, 1 bal/50ks.</t>
  </si>
  <si>
    <t>Samolepící bílé.</t>
  </si>
  <si>
    <t>Odolný proti vyschnutí, kulatý hrot, šíře stopy 2,5 mm, na flipchartové tabule, nepropíjí se papírem, ventilační uzávěr. 
Sada 4 ks: barva modrá, zelená, červená, černá.</t>
  </si>
  <si>
    <t>Stíratelný, světlostálý, kulatý, vláknový hrot, šíře stopy 2,5 mm, ventilační uzávěr. Na bílé tabule, sklo, PVC, porcelán.
Sada 4 ks.</t>
  </si>
  <si>
    <t>Klínový hrot, šíře stopy 1-4 mm, ventilační uzávěr, vhodný i na faxový papír. 6 ks v balení.</t>
  </si>
  <si>
    <t>Rozměr 32 mm, pozinkované, lesklé, min. 75ks v balení.</t>
  </si>
  <si>
    <t>Korekční strojek pro opakované použití, s vyměnitelnou náplní, návin min. 10 m, korekce na běžném i faxovém papíře, náplň kryje okamžitě, nezanechává stopy či skvrny na fotokopiích.</t>
  </si>
  <si>
    <r>
      <t>Obálka plastová PVC s patentem /druk/ A4 -</t>
    </r>
    <r>
      <rPr>
        <b/>
        <sz val="11"/>
        <rFont val="Calibri"/>
        <family val="2"/>
        <charset val="238"/>
      </rPr>
      <t xml:space="preserve"> 2x žlutá, 3x zelená</t>
    </r>
  </si>
  <si>
    <t>Kartonový mramor, formát A4.</t>
  </si>
  <si>
    <t>Karton z vnější strany potažený prešpánem, z vnitřní strany hladký papír, uzavírací kroužky proti náhodnému otevření, kovová ochranná lišta pro delší životnost, hřbetní kroužek.</t>
  </si>
  <si>
    <r>
      <t>Pořadač archivní A4  - 7,5 cm, kapsa -</t>
    </r>
    <r>
      <rPr>
        <b/>
        <sz val="11"/>
        <rFont val="Calibri"/>
        <family val="2"/>
        <charset val="238"/>
      </rPr>
      <t xml:space="preserve"> 7x žlutý</t>
    </r>
  </si>
  <si>
    <r>
      <t xml:space="preserve">Pořadač pákový A4 - 5 cm, prešpán - </t>
    </r>
    <r>
      <rPr>
        <b/>
        <sz val="11"/>
        <rFont val="Calibri"/>
        <family val="2"/>
        <charset val="238"/>
      </rPr>
      <t>6x žlutý, 1x modrý</t>
    </r>
  </si>
  <si>
    <r>
      <t>Pořadač pákový A4 - 7,5 cm -</t>
    </r>
    <r>
      <rPr>
        <b/>
        <sz val="11"/>
        <rFont val="Calibri"/>
        <family val="2"/>
        <charset val="238"/>
      </rPr>
      <t xml:space="preserve"> 5x žlutý</t>
    </r>
  </si>
  <si>
    <t>Oddělování stránek v pořadačích všech typů, rozměr 10,5x24 cm. Min. 100 ks /balení.</t>
  </si>
  <si>
    <r>
      <t xml:space="preserve">Rychlovazače PVC, euroděrování, A4 - </t>
    </r>
    <r>
      <rPr>
        <b/>
        <sz val="11"/>
        <rFont val="Calibri"/>
        <family val="2"/>
        <charset val="238"/>
      </rPr>
      <t>3x žluté, 2x bílé</t>
    </r>
  </si>
  <si>
    <t>Eurozávěs, formát A4, přední strana průhl., zadní barevná.</t>
  </si>
  <si>
    <t>Nezávěsné hladké PVC obaly, vkládání na šířku i na výšku, min. 150 mic. Min. 10 ks v balení.</t>
  </si>
  <si>
    <t>Slepený špalíček bílých papírů.</t>
  </si>
  <si>
    <t>Blok lepený bílý - špalík 8-9 x 8-9 cm</t>
  </si>
  <si>
    <t>Slepený špalíček barevných papírů.</t>
  </si>
  <si>
    <t>Samolepicí blok, žlutá barva, každý lístek má podél jedné strany lepivý pásek, 3 ks po 100 listech v balení.</t>
  </si>
  <si>
    <r>
      <t xml:space="preserve">Samolepící blok  75 x 75 mm ± 2 mm - neon - </t>
    </r>
    <r>
      <rPr>
        <b/>
        <sz val="11"/>
        <rFont val="Calibri"/>
        <family val="2"/>
        <charset val="238"/>
      </rPr>
      <t>3x žlutý, 1x sytě růžový, 1x zelený, 6x oranžový</t>
    </r>
  </si>
  <si>
    <t>Min. 50 listů, spirála vlevo.</t>
  </si>
  <si>
    <t>Min. 40 listů.</t>
  </si>
  <si>
    <t xml:space="preserve">Min. 40 listů. </t>
  </si>
  <si>
    <t>Gramáž 80±1,5; tloušťka 107±2; vlhkost 3,9-5,3%; opacita min. 92; bělost 168±CIE; hladkost max. 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</si>
  <si>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t>Pro tisk i kopírování ve všech typech techniky, 1 bal/100 listů.</t>
  </si>
  <si>
    <t>Samolepicí, 1 bal/50ks.</t>
  </si>
  <si>
    <t>Vyměnitelná náplň F- 411, modrý inkoust, jehlový hrot 0,5 mm pro extra jemné psaní, plastové tělo, pogumovaný úchop pro příjemnější držení, stiskací mechanismus, kovový hrot.</t>
  </si>
  <si>
    <r>
      <t>Gelové pero 0,5 mm -</t>
    </r>
    <r>
      <rPr>
        <b/>
        <sz val="11"/>
        <rFont val="Calibri"/>
        <family val="2"/>
        <charset val="238"/>
      </rPr>
      <t xml:space="preserve"> 5x modrá náplň</t>
    </r>
  </si>
  <si>
    <r>
      <t>Zvýrazňovač 1-4 mm -</t>
    </r>
    <r>
      <rPr>
        <b/>
        <sz val="11"/>
        <rFont val="Calibri"/>
        <family val="2"/>
        <charset val="238"/>
      </rPr>
      <t xml:space="preserve"> 2x zelený</t>
    </r>
  </si>
  <si>
    <t>Klínový hrot, šíře stopy 1-4 mm, ventilační uzávěr, vhodný i na faxový papír.</t>
  </si>
  <si>
    <t>Klínový hrot, šíře stopy 1-4 mm, ventilační uzávěr, vhodný i na faxový papír. 4 ks v balení.</t>
  </si>
  <si>
    <t>Klínový hrot, šíře stopy 1 - 4,6 mm, ventilační uzávěry, vhodný i na faxový papír.</t>
  </si>
  <si>
    <t xml:space="preserve">Archy formátu A4, pro tisk v kopírkách, laserových a inkoustových tiskárnách. 100listů/ balení. </t>
  </si>
  <si>
    <t>Na odstranění prachu, mastnoty a jiné nečistoty z monitorů, obrazovek a skleněných ploch. Min. 125 ml.</t>
  </si>
  <si>
    <t>K čištění plastových povrchů zařízení výpočetní a kancelářské techniky, mimořádná rozpustnost nečistot a vysoké absorpční vlastnosti, odstraňují usazený prach, mastnotu i zbytky lepidel či barviva. Balení 100 ks.</t>
  </si>
  <si>
    <t>Čistící souprava na LCD monitory (pěna + utěrka)</t>
  </si>
  <si>
    <t>Obsahuje antistatickou, bakteriocidní pěnu na čištění LCD monitorů, laptopů, notebooků, plasma TV a utěrku z mikrovlákna, odstraňuje již vzniklé znečištění, zabraňuje dalšímu usazování nečistot. Objem čisticí pěny min. 60 ml.</t>
  </si>
  <si>
    <t>Děrovačka - min. 20 listů</t>
  </si>
  <si>
    <t>S bočním raménkem pro nastavení formátu, s ukazatelem středu, rozteč děr 8 cm, kapac. děrování min. 20 listů současně.</t>
  </si>
  <si>
    <t>Vysoce kvalitní pozinkované spojovače, min. 1000 ks v balení.</t>
  </si>
  <si>
    <t xml:space="preserve">Rozměr 32 mm, pozinkované, lesklé. Min. 75ks v balení. </t>
  </si>
  <si>
    <t>Opravný lak, nanášení štětečkem nebo houbičkou.</t>
  </si>
  <si>
    <t>Celokovové provedení, čepele spojuje kovový šroub, řezné plochy speciálně upraveny pro snadný a precizní střih.</t>
  </si>
  <si>
    <t>Speciálně profilované nasazovací lišty zajišťují trvalý a pružný přítlak,  spojení 1 - 30 listů, min. 50 ks v balení.</t>
  </si>
  <si>
    <r>
      <t>Popisovač na flipchart 2,5 mm -</t>
    </r>
    <r>
      <rPr>
        <b/>
        <sz val="11"/>
        <rFont val="Calibri"/>
        <family val="2"/>
        <charset val="238"/>
      </rPr>
      <t xml:space="preserve"> černý</t>
    </r>
  </si>
  <si>
    <t>Odolný proti vyschnutí, kulatý hrot, šíře stopy 2,5 mm, na flipchartové tabule, nepropíjí se papírem, ventilační uzávěr.</t>
  </si>
  <si>
    <t>Velmi jemný plastický hrot, šíře stopy 0,3 mm.</t>
  </si>
  <si>
    <r>
      <t xml:space="preserve">Popisovač 0,3 mm - </t>
    </r>
    <r>
      <rPr>
        <b/>
        <sz val="11"/>
        <rFont val="Calibri"/>
        <family val="2"/>
        <charset val="238"/>
      </rPr>
      <t>černý</t>
    </r>
  </si>
  <si>
    <t>Gramáž 80±1,5; tloušťka 107±2; vlhkost 3,9-5,3%; opacita min. 92; bělost 168±CIE; hladkost max.200 ml/min, tuhost dlouhá 125/20mN; tuhost příčná 60/10mN; prodyšnost max. 1250ml/min. Z obou stran hlazený, speciálně vhodný pro oboustranný tisk. Použití u rychloběžných kopírek a tiskáren a pro kvalitní inkoustový tisk.  1 bal/500 listů.</t>
  </si>
  <si>
    <r>
      <t xml:space="preserve">Gelové pero 0,5 mm - </t>
    </r>
    <r>
      <rPr>
        <b/>
        <sz val="11"/>
        <rFont val="Calibri"/>
        <family val="2"/>
        <charset val="238"/>
        <scheme val="minor"/>
      </rPr>
      <t>modrá náplň</t>
    </r>
  </si>
  <si>
    <t>Stíratelný, světlostálý, kulatý, vláknový hrot, šíře stopy 2,5 mm, ventilační uzávěr. Na bílé tabule, sklo, PVC, porcelán. 
Sada 4 ks.</t>
  </si>
  <si>
    <t>1 etiketa / arch, archy formátu A4 , pro tisk v kopírkách, laserových a inkoustových tiskárnách. 100listů/ balení.</t>
  </si>
  <si>
    <t>Doplněk ke všem magnetickým tabulím, barevný mix, průměr 24 mm. Min. 10 ks v balení.</t>
  </si>
  <si>
    <t>Vysoce kvalitní pozinkované spojovače, min. 1000  ks v balení.</t>
  </si>
  <si>
    <t>Transparentní.</t>
  </si>
  <si>
    <t>Magnetická houba na bílé tabule, rozměry 145 x 60 x 20 mm, ergonomický tvar pro lepší uchopení.</t>
  </si>
  <si>
    <t>Rozměr 38 x 25 mm, extra pevný plast, nebarvená část je transparentní, popisovatelné, přemístitelné, 4x20 záložek v balení.</t>
  </si>
  <si>
    <t>Kvalitní nůžky z nerez oceli, ergonomické úchopy z nelámavé plastické hmoty, délka min. 25 mm.</t>
  </si>
  <si>
    <t>Vyrobeny z termocitlivého papíru, vhodné do platebních terminálů a přístrojů pro Elektronickou evidenci tržeb.</t>
  </si>
  <si>
    <t>Připínáčky s barevnou plastovou hlavou "špulka" ,mix barev, min. 100ks v balení.</t>
  </si>
  <si>
    <t>Modrá barva, šíře stopy 0,7 mm.</t>
  </si>
  <si>
    <t>Popisovač na flipchart 2,5 mm - černý</t>
  </si>
  <si>
    <t>Automaticky laminuje najednou až 30 dokumentů formátu A4 nebo A3.
Fóliové náplně se snadno vkládají a laminují až 250 dokumentů formátu A4 - dostupné v 75, 100 a 125 mikronů.
Vždy perfektně laminované dokumenty díky funkci zarovnávání při automatickém podávání papíru (Auto Feed).
Režim ruční laminace pro těžký papír a dokumenty nestandardní velikosti až 250 g / m2.
Jednoduché přepínání mezi automatickým a ručním režimem pomocí intuitivního ovládacího panelu.
Světelná kontrolka fólie vás informuje, že je třeba vyměnit náplň.
Inteligentní funkce úspory energie.
Formát do A3. 
Max. tlušťka fólie 2x125 mikronů.</t>
  </si>
  <si>
    <t>Magnetický čistič a 2 popisovače pevně drží na tabuli a umožňuje pohodlnou práci.
Dva barevné popisovače - červený a černý.
Šetrný čistič dokonale odstraňuje popis tabulí, čistící část stěrky z plstěného materiálu.</t>
  </si>
  <si>
    <t>Mix barev, průměr 30 mm, výška 5mm, 50 ks v sadě.</t>
  </si>
  <si>
    <t>Bílý lakovaný povrch pro popis za sucha stiratelnými popisovači z obou stran tabule, vertikální otáčení, magnetický povrch umožňuje přichycení poznámek pomocí magnetů.
Pevný hliníkový rám. 
Odkládací police.
Stojan na kolečkách pro snadné přesouvání - kolečka vybavena brzdami.</t>
  </si>
  <si>
    <t>Obchodní název + typ</t>
  </si>
  <si>
    <t>Požadavek zadavatele: 
do sloupce označeného textem:</t>
  </si>
  <si>
    <t>Dodavatel doplní do jednotlivých prázdných žlutě podbarvených buněk požadované údaje, tj. jednotkové ceny, u položky č. 104 i obchodní název a typ.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</si>
</sst>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7" fillId="0" borderId="0"/>
    <xf numFmtId="0" fontId="19" fillId="0" borderId="0"/>
    <xf numFmtId="0" fontId="19" fillId="0" borderId="0"/>
    <xf numFmtId="0" fontId="19" fillId="0" borderId="0"/>
  </cellStyleXfs>
  <cellXfs count="179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/>
    <xf numFmtId="0" fontId="0" fillId="0" borderId="0" xfId="0" applyAlignment="1">
      <alignment wrapText="1"/>
    </xf>
    <xf numFmtId="0" fontId="9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2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0" fillId="0" borderId="0" xfId="0" applyAlignment="1">
      <alignment horizontal="center" vertical="center" wrapText="1"/>
    </xf>
    <xf numFmtId="0" fontId="15" fillId="3" borderId="3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0" fillId="0" borderId="5" xfId="0" applyNumberFormat="1" applyBorder="1" applyAlignment="1">
      <alignment horizontal="right" vertical="center" indent="1"/>
    </xf>
    <xf numFmtId="165" fontId="0" fillId="0" borderId="5" xfId="0" applyNumberFormat="1" applyBorder="1" applyAlignment="1">
      <alignment horizontal="right" vertical="center" indent="1"/>
    </xf>
    <xf numFmtId="164" fontId="0" fillId="0" borderId="0" xfId="0" applyNumberFormat="1" applyAlignment="1">
      <alignment horizontal="right" vertical="center" indent="1"/>
    </xf>
    <xf numFmtId="0" fontId="15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164" fontId="12" fillId="0" borderId="0" xfId="0" applyNumberFormat="1" applyFont="1" applyAlignment="1">
      <alignment horizontal="right" vertical="center" indent="1"/>
    </xf>
    <xf numFmtId="164" fontId="9" fillId="0" borderId="2" xfId="0" applyNumberFormat="1" applyFont="1" applyBorder="1" applyAlignment="1">
      <alignment horizontal="center" vertical="center"/>
    </xf>
    <xf numFmtId="0" fontId="13" fillId="0" borderId="0" xfId="0" applyFont="1" applyAlignment="1">
      <alignment vertical="center" wrapText="1"/>
    </xf>
    <xf numFmtId="0" fontId="22" fillId="3" borderId="3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0" fillId="0" borderId="7" xfId="0" applyBorder="1"/>
    <xf numFmtId="0" fontId="0" fillId="0" borderId="8" xfId="0" applyBorder="1"/>
    <xf numFmtId="0" fontId="0" fillId="0" borderId="5" xfId="0" applyBorder="1" applyAlignment="1">
      <alignment horizontal="center" vertical="center"/>
    </xf>
    <xf numFmtId="164" fontId="0" fillId="0" borderId="13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4" fontId="0" fillId="0" borderId="14" xfId="0" applyNumberFormat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0" xfId="0" applyBorder="1"/>
    <xf numFmtId="0" fontId="0" fillId="0" borderId="0" xfId="0" applyBorder="1" applyAlignment="1">
      <alignment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164" fontId="0" fillId="0" borderId="17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4" fontId="0" fillId="0" borderId="0" xfId="0" applyNumberFormat="1" applyBorder="1" applyAlignment="1">
      <alignment vertical="center"/>
    </xf>
    <xf numFmtId="164" fontId="0" fillId="0" borderId="20" xfId="0" applyNumberFormat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164" fontId="0" fillId="0" borderId="22" xfId="0" applyNumberFormat="1" applyBorder="1" applyAlignment="1">
      <alignment horizontal="right" vertical="center" indent="1"/>
    </xf>
    <xf numFmtId="165" fontId="0" fillId="0" borderId="22" xfId="0" applyNumberFormat="1" applyBorder="1" applyAlignment="1">
      <alignment horizontal="right" vertical="center" indent="1"/>
    </xf>
    <xf numFmtId="0" fontId="0" fillId="0" borderId="22" xfId="0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 indent="1"/>
    </xf>
    <xf numFmtId="165" fontId="0" fillId="0" borderId="24" xfId="0" applyNumberFormat="1" applyBorder="1" applyAlignment="1">
      <alignment horizontal="right" vertical="center" indent="1"/>
    </xf>
    <xf numFmtId="0" fontId="0" fillId="0" borderId="24" xfId="0" applyBorder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  <xf numFmtId="0" fontId="15" fillId="2" borderId="3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0" fillId="3" borderId="4" xfId="0" applyFill="1" applyBorder="1" applyAlignment="1">
      <alignment vertical="center" wrapText="1"/>
    </xf>
    <xf numFmtId="0" fontId="15" fillId="0" borderId="0" xfId="0" applyFont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/>
    </xf>
    <xf numFmtId="0" fontId="0" fillId="0" borderId="3" xfId="0" applyBorder="1"/>
    <xf numFmtId="0" fontId="0" fillId="0" borderId="4" xfId="0" applyBorder="1"/>
    <xf numFmtId="0" fontId="15" fillId="3" borderId="26" xfId="0" applyFont="1" applyFill="1" applyBorder="1" applyAlignment="1">
      <alignment horizontal="center" vertical="center" wrapText="1"/>
    </xf>
    <xf numFmtId="0" fontId="0" fillId="0" borderId="25" xfId="0" applyBorder="1"/>
    <xf numFmtId="0" fontId="21" fillId="0" borderId="0" xfId="0" applyFont="1" applyFill="1" applyAlignment="1">
      <alignment horizontal="left" vertical="center" wrapText="1"/>
    </xf>
    <xf numFmtId="0" fontId="21" fillId="0" borderId="0" xfId="0" applyFont="1" applyFill="1" applyAlignment="1">
      <alignment horizontal="left" vertical="center"/>
    </xf>
    <xf numFmtId="0" fontId="15" fillId="3" borderId="2" xfId="0" applyFont="1" applyFill="1" applyBorder="1" applyAlignment="1">
      <alignment horizontal="center" vertical="center" textRotation="90" wrapText="1"/>
    </xf>
    <xf numFmtId="3" fontId="0" fillId="0" borderId="21" xfId="0" applyNumberFormat="1" applyFill="1" applyBorder="1" applyAlignment="1">
      <alignment horizontal="center" vertical="center" wrapText="1"/>
    </xf>
    <xf numFmtId="0" fontId="18" fillId="0" borderId="22" xfId="2" applyFont="1" applyFill="1" applyBorder="1" applyAlignment="1">
      <alignment horizontal="left" vertical="center" wrapText="1" indent="1"/>
    </xf>
    <xf numFmtId="3" fontId="0" fillId="0" borderId="22" xfId="0" applyNumberForma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horizontal="center" vertical="center" wrapText="1"/>
    </xf>
    <xf numFmtId="0" fontId="16" fillId="0" borderId="22" xfId="2" applyFont="1" applyFill="1" applyBorder="1" applyAlignment="1">
      <alignment horizontal="left" vertical="center" wrapText="1" indent="1"/>
    </xf>
    <xf numFmtId="3" fontId="0" fillId="0" borderId="6" xfId="0" applyNumberFormat="1" applyFill="1" applyBorder="1" applyAlignment="1">
      <alignment horizontal="center" vertical="center" wrapText="1"/>
    </xf>
    <xf numFmtId="0" fontId="18" fillId="0" borderId="5" xfId="2" applyFont="1" applyFill="1" applyBorder="1" applyAlignment="1">
      <alignment horizontal="left" vertical="center" wrapText="1" indent="1"/>
    </xf>
    <xf numFmtId="3" fontId="0" fillId="0" borderId="5" xfId="0" applyNumberForma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center" vertical="center" wrapText="1"/>
    </xf>
    <xf numFmtId="0" fontId="16" fillId="0" borderId="5" xfId="2" applyFont="1" applyFill="1" applyBorder="1" applyAlignment="1">
      <alignment horizontal="left" vertical="center" wrapText="1" indent="1"/>
    </xf>
    <xf numFmtId="0" fontId="18" fillId="0" borderId="5" xfId="0" applyFont="1" applyFill="1" applyBorder="1" applyAlignment="1">
      <alignment horizontal="left" vertical="center" wrapText="1" indent="1"/>
    </xf>
    <xf numFmtId="0" fontId="17" fillId="0" borderId="5" xfId="0" applyFont="1" applyFill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left" vertical="center" wrapText="1" indent="1"/>
    </xf>
    <xf numFmtId="0" fontId="18" fillId="0" borderId="5" xfId="1" applyFont="1" applyFill="1" applyBorder="1" applyAlignment="1">
      <alignment horizontal="left" vertical="center" wrapText="1" indent="1"/>
    </xf>
    <xf numFmtId="0" fontId="18" fillId="0" borderId="5" xfId="1" applyFont="1" applyFill="1" applyBorder="1" applyAlignment="1">
      <alignment horizontal="center" vertical="center" wrapText="1"/>
    </xf>
    <xf numFmtId="3" fontId="0" fillId="0" borderId="11" xfId="0" applyNumberFormat="1" applyFill="1" applyBorder="1" applyAlignment="1">
      <alignment horizontal="center" vertical="center" wrapText="1"/>
    </xf>
    <xf numFmtId="0" fontId="18" fillId="0" borderId="14" xfId="2" applyFont="1" applyFill="1" applyBorder="1" applyAlignment="1">
      <alignment horizontal="left" vertical="center" wrapText="1" indent="1"/>
    </xf>
    <xf numFmtId="3" fontId="0" fillId="0" borderId="14" xfId="0" applyNumberFormat="1" applyFill="1" applyBorder="1" applyAlignment="1">
      <alignment horizontal="center" vertical="center" wrapText="1"/>
    </xf>
    <xf numFmtId="0" fontId="16" fillId="0" borderId="14" xfId="2" applyFont="1" applyFill="1" applyBorder="1" applyAlignment="1">
      <alignment horizontal="center" vertical="center" wrapText="1"/>
    </xf>
    <xf numFmtId="0" fontId="16" fillId="0" borderId="14" xfId="2" applyFont="1" applyFill="1" applyBorder="1" applyAlignment="1">
      <alignment horizontal="left" vertical="center" wrapText="1" indent="1"/>
    </xf>
    <xf numFmtId="3" fontId="0" fillId="0" borderId="19" xfId="0" applyNumberFormat="1" applyFill="1" applyBorder="1" applyAlignment="1">
      <alignment horizontal="center" vertical="center" wrapText="1"/>
    </xf>
    <xf numFmtId="0" fontId="18" fillId="0" borderId="20" xfId="2" applyFont="1" applyFill="1" applyBorder="1" applyAlignment="1">
      <alignment horizontal="left" vertical="center" wrapText="1" indent="1"/>
    </xf>
    <xf numFmtId="3" fontId="0" fillId="0" borderId="20" xfId="0" applyNumberFormat="1" applyFill="1" applyBorder="1" applyAlignment="1">
      <alignment horizontal="center" vertical="center" wrapText="1"/>
    </xf>
    <xf numFmtId="0" fontId="16" fillId="0" borderId="20" xfId="2" applyFont="1" applyFill="1" applyBorder="1" applyAlignment="1">
      <alignment horizontal="center" vertical="center" wrapText="1"/>
    </xf>
    <xf numFmtId="0" fontId="16" fillId="0" borderId="20" xfId="2" applyFont="1" applyFill="1" applyBorder="1" applyAlignment="1">
      <alignment horizontal="left" vertical="center" wrapText="1" indent="1"/>
    </xf>
    <xf numFmtId="0" fontId="18" fillId="0" borderId="5" xfId="2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 indent="1"/>
    </xf>
    <xf numFmtId="0" fontId="10" fillId="0" borderId="20" xfId="0" applyFont="1" applyFill="1" applyBorder="1" applyAlignment="1">
      <alignment horizontal="left" vertical="center" wrapText="1" indent="1"/>
    </xf>
    <xf numFmtId="0" fontId="10" fillId="0" borderId="5" xfId="0" applyFont="1" applyFill="1" applyBorder="1" applyAlignment="1">
      <alignment horizontal="left" vertical="center" wrapText="1" indent="1"/>
    </xf>
    <xf numFmtId="0" fontId="0" fillId="0" borderId="5" xfId="0" applyFill="1" applyBorder="1" applyAlignment="1">
      <alignment horizontal="center" vertical="center" wrapText="1"/>
    </xf>
    <xf numFmtId="3" fontId="0" fillId="0" borderId="23" xfId="0" applyNumberFormat="1" applyFill="1" applyBorder="1" applyAlignment="1">
      <alignment horizontal="center" vertical="center" wrapText="1"/>
    </xf>
    <xf numFmtId="0" fontId="18" fillId="0" borderId="24" xfId="2" applyFont="1" applyFill="1" applyBorder="1" applyAlignment="1">
      <alignment horizontal="left" vertical="center" wrapText="1" indent="1"/>
    </xf>
    <xf numFmtId="3" fontId="0" fillId="0" borderId="24" xfId="0" applyNumberFormat="1" applyFill="1" applyBorder="1" applyAlignment="1">
      <alignment horizontal="center" vertical="center" wrapText="1"/>
    </xf>
    <xf numFmtId="0" fontId="16" fillId="0" borderId="24" xfId="2" applyFont="1" applyFill="1" applyBorder="1" applyAlignment="1">
      <alignment horizontal="center" vertical="center" wrapText="1"/>
    </xf>
    <xf numFmtId="0" fontId="16" fillId="0" borderId="24" xfId="2" applyFont="1" applyFill="1" applyBorder="1" applyAlignment="1">
      <alignment horizontal="left" vertical="center" wrapText="1" indent="1"/>
    </xf>
    <xf numFmtId="3" fontId="0" fillId="0" borderId="12" xfId="0" applyNumberFormat="1" applyFill="1" applyBorder="1" applyAlignment="1">
      <alignment horizontal="center" vertical="center" wrapText="1"/>
    </xf>
    <xf numFmtId="0" fontId="18" fillId="0" borderId="13" xfId="2" applyFont="1" applyFill="1" applyBorder="1" applyAlignment="1">
      <alignment horizontal="left" vertical="center" wrapText="1" indent="1"/>
    </xf>
    <xf numFmtId="3" fontId="0" fillId="0" borderId="13" xfId="0" applyNumberForma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center" vertical="center" wrapText="1"/>
    </xf>
    <xf numFmtId="0" fontId="16" fillId="0" borderId="13" xfId="2" applyFont="1" applyFill="1" applyBorder="1" applyAlignment="1">
      <alignment horizontal="left" vertical="center" wrapText="1" indent="1"/>
    </xf>
    <xf numFmtId="3" fontId="0" fillId="0" borderId="16" xfId="0" applyNumberFormat="1" applyFill="1" applyBorder="1" applyAlignment="1">
      <alignment horizontal="center" vertical="center" wrapText="1"/>
    </xf>
    <xf numFmtId="0" fontId="18" fillId="0" borderId="17" xfId="2" applyFont="1" applyFill="1" applyBorder="1" applyAlignment="1">
      <alignment horizontal="left" vertical="center" wrapText="1" indent="1"/>
    </xf>
    <xf numFmtId="3" fontId="0" fillId="0" borderId="17" xfId="0" applyNumberForma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center" vertical="center" wrapText="1"/>
    </xf>
    <xf numFmtId="0" fontId="16" fillId="0" borderId="17" xfId="2" applyFont="1" applyFill="1" applyBorder="1" applyAlignment="1">
      <alignment horizontal="left" vertical="center" wrapText="1" indent="1"/>
    </xf>
    <xf numFmtId="0" fontId="5" fillId="0" borderId="18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vertical="center" wrapText="1"/>
    </xf>
    <xf numFmtId="0" fontId="5" fillId="0" borderId="15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0" fillId="0" borderId="29" xfId="0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0" fontId="0" fillId="0" borderId="30" xfId="0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4" fillId="0" borderId="15" xfId="0" applyFont="1" applyFill="1" applyBorder="1" applyAlignment="1">
      <alignment horizontal="center" vertical="center" wrapText="1"/>
    </xf>
    <xf numFmtId="0" fontId="20" fillId="0" borderId="15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0" fillId="0" borderId="24" xfId="0" applyFont="1" applyFill="1" applyBorder="1" applyAlignment="1">
      <alignment horizontal="center" vertical="center" wrapText="1"/>
    </xf>
    <xf numFmtId="0" fontId="0" fillId="0" borderId="31" xfId="0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0" fillId="0" borderId="32" xfId="0" applyFill="1" applyBorder="1" applyAlignment="1">
      <alignment horizontal="center" vertical="center" wrapText="1"/>
    </xf>
    <xf numFmtId="164" fontId="16" fillId="0" borderId="22" xfId="3" applyNumberFormat="1" applyFont="1" applyFill="1" applyBorder="1" applyAlignment="1">
      <alignment horizontal="right" vertical="center" wrapText="1" indent="1"/>
    </xf>
    <xf numFmtId="164" fontId="16" fillId="0" borderId="5" xfId="3" applyNumberFormat="1" applyFont="1" applyFill="1" applyBorder="1" applyAlignment="1">
      <alignment horizontal="right" vertical="center" wrapText="1" indent="1"/>
    </xf>
    <xf numFmtId="164" fontId="17" fillId="0" borderId="5" xfId="4" applyNumberFormat="1" applyFont="1" applyFill="1" applyBorder="1" applyAlignment="1">
      <alignment horizontal="right" vertical="center" wrapText="1" indent="1"/>
    </xf>
    <xf numFmtId="164" fontId="18" fillId="0" borderId="5" xfId="1" applyNumberFormat="1" applyFont="1" applyFill="1" applyBorder="1" applyAlignment="1">
      <alignment horizontal="right" vertical="center" wrapText="1" indent="1"/>
    </xf>
    <xf numFmtId="164" fontId="16" fillId="0" borderId="14" xfId="3" applyNumberFormat="1" applyFont="1" applyFill="1" applyBorder="1" applyAlignment="1">
      <alignment horizontal="right" vertical="center" wrapText="1" indent="1"/>
    </xf>
    <xf numFmtId="164" fontId="16" fillId="0" borderId="20" xfId="3" applyNumberFormat="1" applyFont="1" applyFill="1" applyBorder="1" applyAlignment="1">
      <alignment horizontal="right" vertical="center" wrapText="1" indent="1"/>
    </xf>
    <xf numFmtId="164" fontId="18" fillId="0" borderId="5" xfId="3" applyNumberFormat="1" applyFont="1" applyFill="1" applyBorder="1" applyAlignment="1">
      <alignment horizontal="right" vertical="center" wrapText="1" indent="1"/>
    </xf>
    <xf numFmtId="164" fontId="18" fillId="0" borderId="20" xfId="3" applyNumberFormat="1" applyFont="1" applyFill="1" applyBorder="1" applyAlignment="1">
      <alignment horizontal="right" vertical="center" wrapText="1" indent="1"/>
    </xf>
    <xf numFmtId="164" fontId="0" fillId="0" borderId="5" xfId="0" applyNumberFormat="1" applyFill="1" applyBorder="1" applyAlignment="1">
      <alignment horizontal="right" vertical="center" indent="1"/>
    </xf>
    <xf numFmtId="164" fontId="16" fillId="0" borderId="24" xfId="3" applyNumberFormat="1" applyFont="1" applyFill="1" applyBorder="1" applyAlignment="1">
      <alignment horizontal="right" vertical="center" wrapText="1" indent="1"/>
    </xf>
    <xf numFmtId="164" fontId="16" fillId="0" borderId="13" xfId="3" applyNumberFormat="1" applyFont="1" applyFill="1" applyBorder="1" applyAlignment="1">
      <alignment horizontal="right" vertical="center" wrapText="1" indent="1"/>
    </xf>
    <xf numFmtId="164" fontId="16" fillId="0" borderId="17" xfId="3" applyNumberFormat="1" applyFont="1" applyFill="1" applyBorder="1" applyAlignment="1">
      <alignment horizontal="right" vertical="center" wrapText="1" indent="1"/>
    </xf>
    <xf numFmtId="0" fontId="16" fillId="0" borderId="18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15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 wrapText="1"/>
    </xf>
    <xf numFmtId="0" fontId="26" fillId="0" borderId="33" xfId="0" applyFont="1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0" fillId="2" borderId="35" xfId="0" applyFill="1" applyBorder="1" applyAlignment="1" applyProtection="1">
      <alignment horizontal="center" vertical="center" wrapText="1"/>
    </xf>
    <xf numFmtId="0" fontId="8" fillId="0" borderId="36" xfId="0" applyNumberFormat="1" applyFont="1" applyBorder="1" applyAlignment="1" applyProtection="1">
      <alignment horizontal="right" vertical="center" wrapText="1"/>
    </xf>
    <xf numFmtId="0" fontId="8" fillId="0" borderId="0" xfId="0" applyNumberFormat="1" applyFont="1" applyBorder="1" applyAlignment="1" applyProtection="1">
      <alignment horizontal="right" vertical="center" wrapText="1"/>
    </xf>
    <xf numFmtId="0" fontId="0" fillId="2" borderId="37" xfId="0" applyFill="1" applyBorder="1" applyAlignment="1" applyProtection="1">
      <alignment horizontal="center" vertical="center" wrapText="1"/>
    </xf>
    <xf numFmtId="0" fontId="0" fillId="2" borderId="38" xfId="0" applyFill="1" applyBorder="1" applyAlignment="1" applyProtection="1">
      <alignment horizontal="center" vertical="center" wrapText="1"/>
    </xf>
    <xf numFmtId="164" fontId="16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2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16" fillId="2" borderId="24" xfId="0" applyFont="1" applyFill="1" applyBorder="1" applyAlignment="1" applyProtection="1">
      <alignment horizontal="center" vertical="center" wrapText="1"/>
      <protection locked="0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3 2" xfId="3" xr:uid="{00000000-0005-0000-0000-000003000000}"/>
    <cellStyle name="Normální 4" xfId="4" xr:uid="{00000000-0005-0000-0000-000004000000}"/>
  </cellStyles>
  <dxfs count="20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numFmt numFmtId="30" formatCode="@"/>
      <fill>
        <patternFill patternType="solid">
          <fgColor rgb="FFFFD1D1"/>
          <bgColor rgb="FFFFD1D1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5248276</xdr:colOff>
      <xdr:row>110</xdr:row>
      <xdr:rowOff>566060</xdr:rowOff>
    </xdr:from>
    <xdr:to>
      <xdr:col>5</xdr:col>
      <xdr:colOff>5982298</xdr:colOff>
      <xdr:row>110</xdr:row>
      <xdr:rowOff>1448518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24903659-E41A-46A1-9A93-CF2F327A7B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0896601" y="45428810"/>
          <a:ext cx="734022" cy="8824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63"/>
  <sheetViews>
    <sheetView showGridLines="0" tabSelected="1" zoomScale="60" zoomScaleNormal="60" workbookViewId="0">
      <selection activeCell="J7" sqref="J7"/>
    </sheetView>
  </sheetViews>
  <sheetFormatPr defaultRowHeight="14.5" x14ac:dyDescent="0.35"/>
  <cols>
    <col min="1" max="1" width="1.453125" style="4" bestFit="1" customWidth="1"/>
    <col min="2" max="2" width="5.54296875" style="4" bestFit="1" customWidth="1"/>
    <col min="3" max="3" width="59.1796875" style="1" customWidth="1"/>
    <col min="4" max="4" width="9.54296875" style="2" bestFit="1" customWidth="1"/>
    <col min="5" max="5" width="9" style="3" bestFit="1" customWidth="1"/>
    <col min="6" max="6" width="110.81640625" style="1" customWidth="1"/>
    <col min="7" max="7" width="25.7265625" style="1" customWidth="1"/>
    <col min="8" max="8" width="15.1796875" style="1" hidden="1" customWidth="1"/>
    <col min="9" max="9" width="21.26953125" style="4" customWidth="1"/>
    <col min="10" max="10" width="23.453125" style="4" customWidth="1"/>
    <col min="11" max="11" width="20.54296875" style="4" bestFit="1" customWidth="1"/>
    <col min="12" max="12" width="19.54296875" style="4" bestFit="1" customWidth="1"/>
    <col min="13" max="13" width="13" style="4" customWidth="1"/>
    <col min="14" max="14" width="34.1796875" style="4" customWidth="1"/>
    <col min="15" max="15" width="37.81640625" style="4" customWidth="1"/>
    <col min="16" max="16" width="24.81640625" style="4" customWidth="1"/>
    <col min="17" max="17" width="37" style="5" customWidth="1"/>
    <col min="18" max="18" width="1.81640625" style="4" customWidth="1"/>
    <col min="19" max="16384" width="8.7265625" style="4"/>
  </cols>
  <sheetData>
    <row r="1" spans="1:18" ht="36.65" customHeight="1" x14ac:dyDescent="0.35">
      <c r="B1" s="67" t="s">
        <v>67</v>
      </c>
      <c r="C1" s="68"/>
      <c r="D1" s="68"/>
    </row>
    <row r="2" spans="1:18" ht="20.149999999999999" customHeight="1" x14ac:dyDescent="0.35">
      <c r="C2" s="4"/>
      <c r="D2" s="6"/>
      <c r="E2" s="7"/>
      <c r="F2" s="8"/>
      <c r="G2" s="8"/>
      <c r="H2" s="8"/>
      <c r="I2" s="8"/>
      <c r="J2" s="8"/>
      <c r="L2" s="9"/>
      <c r="M2" s="9"/>
      <c r="N2" s="9"/>
      <c r="O2" s="9"/>
      <c r="P2" s="9"/>
      <c r="Q2" s="10"/>
    </row>
    <row r="3" spans="1:18" ht="20.149999999999999" customHeight="1" x14ac:dyDescent="0.35">
      <c r="B3" s="163" t="s">
        <v>212</v>
      </c>
      <c r="C3" s="164"/>
      <c r="D3" s="165" t="s">
        <v>0</v>
      </c>
      <c r="E3" s="166"/>
      <c r="F3" s="167" t="s">
        <v>213</v>
      </c>
      <c r="G3" s="168"/>
      <c r="H3" s="26"/>
      <c r="I3" s="26"/>
      <c r="J3" s="26"/>
      <c r="K3" s="26"/>
      <c r="L3" s="26"/>
      <c r="N3" s="9"/>
      <c r="O3" s="9"/>
      <c r="P3" s="9"/>
    </row>
    <row r="4" spans="1:18" ht="20.149999999999999" customHeight="1" thickBot="1" x14ac:dyDescent="0.4">
      <c r="B4" s="163"/>
      <c r="C4" s="164"/>
      <c r="D4" s="169"/>
      <c r="E4" s="170"/>
      <c r="F4" s="167"/>
      <c r="G4" s="168"/>
      <c r="H4" s="8"/>
      <c r="I4" s="9"/>
      <c r="J4" s="9"/>
      <c r="L4" s="9"/>
      <c r="M4" s="9"/>
      <c r="N4" s="9"/>
      <c r="O4" s="9"/>
      <c r="P4" s="9"/>
    </row>
    <row r="5" spans="1:18" ht="34.5" customHeight="1" thickBot="1" x14ac:dyDescent="0.4">
      <c r="B5" s="11"/>
      <c r="C5" s="12"/>
      <c r="D5" s="13"/>
      <c r="E5" s="13"/>
      <c r="F5" s="8"/>
      <c r="G5" s="14" t="s">
        <v>0</v>
      </c>
      <c r="H5" s="15"/>
      <c r="J5" s="14" t="s">
        <v>0</v>
      </c>
      <c r="Q5" s="16"/>
    </row>
    <row r="6" spans="1:18" ht="67.150000000000006" customHeight="1" thickTop="1" thickBot="1" x14ac:dyDescent="0.4">
      <c r="A6" s="29"/>
      <c r="B6" s="69" t="s">
        <v>1</v>
      </c>
      <c r="C6" s="27" t="s">
        <v>12</v>
      </c>
      <c r="D6" s="17" t="s">
        <v>2</v>
      </c>
      <c r="E6" s="27" t="s">
        <v>13</v>
      </c>
      <c r="F6" s="27" t="s">
        <v>14</v>
      </c>
      <c r="G6" s="56" t="s">
        <v>211</v>
      </c>
      <c r="H6" s="27" t="s">
        <v>15</v>
      </c>
      <c r="I6" s="17" t="s">
        <v>3</v>
      </c>
      <c r="J6" s="18" t="s">
        <v>4</v>
      </c>
      <c r="K6" s="54" t="s">
        <v>5</v>
      </c>
      <c r="L6" s="54" t="s">
        <v>6</v>
      </c>
      <c r="M6" s="27" t="s">
        <v>16</v>
      </c>
      <c r="N6" s="28" t="s">
        <v>17</v>
      </c>
      <c r="O6" s="27" t="s">
        <v>18</v>
      </c>
      <c r="P6" s="17" t="s">
        <v>34</v>
      </c>
      <c r="Q6" s="65" t="s">
        <v>37</v>
      </c>
      <c r="R6" s="66"/>
    </row>
    <row r="7" spans="1:18" ht="28.5" customHeight="1" thickTop="1" x14ac:dyDescent="0.35">
      <c r="A7" s="43"/>
      <c r="B7" s="70">
        <v>1</v>
      </c>
      <c r="C7" s="71" t="s">
        <v>68</v>
      </c>
      <c r="D7" s="72">
        <v>5</v>
      </c>
      <c r="E7" s="73" t="s">
        <v>21</v>
      </c>
      <c r="F7" s="74" t="s">
        <v>136</v>
      </c>
      <c r="G7" s="157" t="s">
        <v>38</v>
      </c>
      <c r="H7" s="47">
        <f t="shared" ref="H7:H38" si="0">D7*I7</f>
        <v>190</v>
      </c>
      <c r="I7" s="145">
        <v>38</v>
      </c>
      <c r="J7" s="171"/>
      <c r="K7" s="48">
        <f t="shared" ref="K7:K38" si="1">D7*J7</f>
        <v>0</v>
      </c>
      <c r="L7" s="49" t="str">
        <f t="shared" ref="L7:L35" si="2">IF(ISNUMBER(J7), IF(J7&gt;I7,"NEVYHOVUJE","VYHOVUJE")," ")</f>
        <v xml:space="preserve"> </v>
      </c>
      <c r="M7" s="115" t="s">
        <v>19</v>
      </c>
      <c r="N7" s="116" t="s">
        <v>122</v>
      </c>
      <c r="O7" s="116" t="s">
        <v>123</v>
      </c>
      <c r="P7" s="117" t="s">
        <v>120</v>
      </c>
      <c r="Q7" s="118" t="s">
        <v>7</v>
      </c>
      <c r="R7" s="66"/>
    </row>
    <row r="8" spans="1:18" ht="28.5" customHeight="1" x14ac:dyDescent="0.35">
      <c r="A8" s="36"/>
      <c r="B8" s="75">
        <v>2</v>
      </c>
      <c r="C8" s="76" t="s">
        <v>23</v>
      </c>
      <c r="D8" s="77">
        <v>2</v>
      </c>
      <c r="E8" s="78" t="s">
        <v>21</v>
      </c>
      <c r="F8" s="79" t="s">
        <v>137</v>
      </c>
      <c r="G8" s="158"/>
      <c r="H8" s="19">
        <f t="shared" si="0"/>
        <v>188</v>
      </c>
      <c r="I8" s="146">
        <v>94</v>
      </c>
      <c r="J8" s="172"/>
      <c r="K8" s="20">
        <f t="shared" si="1"/>
        <v>0</v>
      </c>
      <c r="L8" s="31" t="str">
        <f t="shared" si="2"/>
        <v xml:space="preserve"> </v>
      </c>
      <c r="M8" s="119"/>
      <c r="N8" s="120"/>
      <c r="O8" s="120"/>
      <c r="P8" s="121"/>
      <c r="Q8" s="122"/>
      <c r="R8" s="66"/>
    </row>
    <row r="9" spans="1:18" ht="41.25" customHeight="1" x14ac:dyDescent="0.35">
      <c r="A9" s="36"/>
      <c r="B9" s="75">
        <v>3</v>
      </c>
      <c r="C9" s="76" t="s">
        <v>139</v>
      </c>
      <c r="D9" s="77">
        <v>6</v>
      </c>
      <c r="E9" s="78" t="s">
        <v>20</v>
      </c>
      <c r="F9" s="79" t="s">
        <v>138</v>
      </c>
      <c r="G9" s="158"/>
      <c r="H9" s="19">
        <f t="shared" si="0"/>
        <v>660</v>
      </c>
      <c r="I9" s="146">
        <v>110</v>
      </c>
      <c r="J9" s="172"/>
      <c r="K9" s="20">
        <f t="shared" si="1"/>
        <v>0</v>
      </c>
      <c r="L9" s="31" t="str">
        <f t="shared" si="2"/>
        <v xml:space="preserve"> </v>
      </c>
      <c r="M9" s="119"/>
      <c r="N9" s="120"/>
      <c r="O9" s="120"/>
      <c r="P9" s="121"/>
      <c r="Q9" s="122"/>
      <c r="R9" s="66"/>
    </row>
    <row r="10" spans="1:18" ht="83.25" customHeight="1" x14ac:dyDescent="0.35">
      <c r="A10" s="36"/>
      <c r="B10" s="75">
        <v>4</v>
      </c>
      <c r="C10" s="76" t="s">
        <v>69</v>
      </c>
      <c r="D10" s="77">
        <v>1</v>
      </c>
      <c r="E10" s="78" t="s">
        <v>21</v>
      </c>
      <c r="F10" s="79" t="s">
        <v>140</v>
      </c>
      <c r="G10" s="158"/>
      <c r="H10" s="19">
        <f t="shared" si="0"/>
        <v>155</v>
      </c>
      <c r="I10" s="146">
        <v>155</v>
      </c>
      <c r="J10" s="172"/>
      <c r="K10" s="20">
        <f t="shared" si="1"/>
        <v>0</v>
      </c>
      <c r="L10" s="31" t="str">
        <f t="shared" si="2"/>
        <v xml:space="preserve"> </v>
      </c>
      <c r="M10" s="119"/>
      <c r="N10" s="120"/>
      <c r="O10" s="120"/>
      <c r="P10" s="121"/>
      <c r="Q10" s="122"/>
      <c r="R10" s="66"/>
    </row>
    <row r="11" spans="1:18" ht="63" customHeight="1" x14ac:dyDescent="0.35">
      <c r="A11" s="36"/>
      <c r="B11" s="75">
        <v>5</v>
      </c>
      <c r="C11" s="76" t="s">
        <v>30</v>
      </c>
      <c r="D11" s="77">
        <v>75</v>
      </c>
      <c r="E11" s="78" t="s">
        <v>21</v>
      </c>
      <c r="F11" s="79" t="s">
        <v>64</v>
      </c>
      <c r="G11" s="158"/>
      <c r="H11" s="19">
        <f t="shared" si="0"/>
        <v>5625</v>
      </c>
      <c r="I11" s="146">
        <v>75</v>
      </c>
      <c r="J11" s="172"/>
      <c r="K11" s="20">
        <f t="shared" si="1"/>
        <v>0</v>
      </c>
      <c r="L11" s="31" t="str">
        <f t="shared" si="2"/>
        <v xml:space="preserve"> </v>
      </c>
      <c r="M11" s="119"/>
      <c r="N11" s="120"/>
      <c r="O11" s="120"/>
      <c r="P11" s="121"/>
      <c r="Q11" s="122"/>
      <c r="R11" s="66"/>
    </row>
    <row r="12" spans="1:18" ht="28.5" customHeight="1" x14ac:dyDescent="0.35">
      <c r="A12" s="36"/>
      <c r="B12" s="75">
        <v>6</v>
      </c>
      <c r="C12" s="80" t="s">
        <v>70</v>
      </c>
      <c r="D12" s="77">
        <v>15</v>
      </c>
      <c r="E12" s="81" t="s">
        <v>21</v>
      </c>
      <c r="F12" s="82" t="s">
        <v>141</v>
      </c>
      <c r="G12" s="158"/>
      <c r="H12" s="19">
        <f t="shared" si="0"/>
        <v>600</v>
      </c>
      <c r="I12" s="147">
        <v>40</v>
      </c>
      <c r="J12" s="172"/>
      <c r="K12" s="20">
        <f t="shared" si="1"/>
        <v>0</v>
      </c>
      <c r="L12" s="31" t="str">
        <f t="shared" si="2"/>
        <v xml:space="preserve"> </v>
      </c>
      <c r="M12" s="119"/>
      <c r="N12" s="120"/>
      <c r="O12" s="120"/>
      <c r="P12" s="121"/>
      <c r="Q12" s="122"/>
      <c r="R12" s="66"/>
    </row>
    <row r="13" spans="1:18" ht="28.5" customHeight="1" x14ac:dyDescent="0.35">
      <c r="A13" s="36"/>
      <c r="B13" s="75">
        <v>7</v>
      </c>
      <c r="C13" s="76" t="s">
        <v>71</v>
      </c>
      <c r="D13" s="77">
        <v>2</v>
      </c>
      <c r="E13" s="78" t="s">
        <v>21</v>
      </c>
      <c r="F13" s="79" t="s">
        <v>141</v>
      </c>
      <c r="G13" s="158"/>
      <c r="H13" s="19">
        <f t="shared" si="0"/>
        <v>86</v>
      </c>
      <c r="I13" s="146">
        <v>43</v>
      </c>
      <c r="J13" s="172"/>
      <c r="K13" s="20">
        <f t="shared" si="1"/>
        <v>0</v>
      </c>
      <c r="L13" s="31" t="str">
        <f t="shared" si="2"/>
        <v xml:space="preserve"> </v>
      </c>
      <c r="M13" s="119"/>
      <c r="N13" s="120"/>
      <c r="O13" s="120"/>
      <c r="P13" s="121"/>
      <c r="Q13" s="122"/>
      <c r="R13" s="66"/>
    </row>
    <row r="14" spans="1:18" ht="27" customHeight="1" x14ac:dyDescent="0.35">
      <c r="A14" s="36"/>
      <c r="B14" s="75">
        <v>8</v>
      </c>
      <c r="C14" s="76" t="s">
        <v>72</v>
      </c>
      <c r="D14" s="77">
        <v>2</v>
      </c>
      <c r="E14" s="78" t="s">
        <v>21</v>
      </c>
      <c r="F14" s="79" t="s">
        <v>141</v>
      </c>
      <c r="G14" s="158"/>
      <c r="H14" s="19">
        <f t="shared" si="0"/>
        <v>110</v>
      </c>
      <c r="I14" s="146">
        <v>55</v>
      </c>
      <c r="J14" s="172"/>
      <c r="K14" s="20">
        <f t="shared" si="1"/>
        <v>0</v>
      </c>
      <c r="L14" s="31" t="str">
        <f t="shared" si="2"/>
        <v xml:space="preserve"> </v>
      </c>
      <c r="M14" s="119"/>
      <c r="N14" s="120"/>
      <c r="O14" s="120"/>
      <c r="P14" s="121"/>
      <c r="Q14" s="122"/>
      <c r="R14" s="66"/>
    </row>
    <row r="15" spans="1:18" ht="27" customHeight="1" x14ac:dyDescent="0.35">
      <c r="A15" s="36"/>
      <c r="B15" s="75">
        <v>9</v>
      </c>
      <c r="C15" s="76" t="s">
        <v>73</v>
      </c>
      <c r="D15" s="77">
        <v>2</v>
      </c>
      <c r="E15" s="78" t="s">
        <v>21</v>
      </c>
      <c r="F15" s="79" t="s">
        <v>142</v>
      </c>
      <c r="G15" s="158"/>
      <c r="H15" s="19">
        <f t="shared" si="0"/>
        <v>40</v>
      </c>
      <c r="I15" s="146">
        <v>20</v>
      </c>
      <c r="J15" s="172"/>
      <c r="K15" s="20">
        <f t="shared" si="1"/>
        <v>0</v>
      </c>
      <c r="L15" s="31" t="str">
        <f t="shared" si="2"/>
        <v xml:space="preserve"> </v>
      </c>
      <c r="M15" s="119"/>
      <c r="N15" s="120"/>
      <c r="O15" s="120"/>
      <c r="P15" s="121"/>
      <c r="Q15" s="122"/>
      <c r="R15" s="66"/>
    </row>
    <row r="16" spans="1:18" ht="27" customHeight="1" x14ac:dyDescent="0.35">
      <c r="A16" s="36"/>
      <c r="B16" s="75">
        <v>10</v>
      </c>
      <c r="C16" s="76" t="s">
        <v>74</v>
      </c>
      <c r="D16" s="77">
        <v>2</v>
      </c>
      <c r="E16" s="78" t="s">
        <v>21</v>
      </c>
      <c r="F16" s="79" t="s">
        <v>143</v>
      </c>
      <c r="G16" s="158"/>
      <c r="H16" s="19">
        <f t="shared" si="0"/>
        <v>66</v>
      </c>
      <c r="I16" s="146">
        <v>33</v>
      </c>
      <c r="J16" s="172"/>
      <c r="K16" s="20">
        <f t="shared" si="1"/>
        <v>0</v>
      </c>
      <c r="L16" s="31" t="str">
        <f t="shared" si="2"/>
        <v xml:space="preserve"> </v>
      </c>
      <c r="M16" s="119"/>
      <c r="N16" s="120"/>
      <c r="O16" s="120"/>
      <c r="P16" s="121"/>
      <c r="Q16" s="122"/>
      <c r="R16" s="66"/>
    </row>
    <row r="17" spans="1:18" ht="27" customHeight="1" x14ac:dyDescent="0.35">
      <c r="A17" s="36"/>
      <c r="B17" s="75">
        <v>11</v>
      </c>
      <c r="C17" s="76" t="s">
        <v>75</v>
      </c>
      <c r="D17" s="77">
        <v>100</v>
      </c>
      <c r="E17" s="78" t="s">
        <v>20</v>
      </c>
      <c r="F17" s="79" t="s">
        <v>144</v>
      </c>
      <c r="G17" s="158"/>
      <c r="H17" s="19">
        <f t="shared" si="0"/>
        <v>160</v>
      </c>
      <c r="I17" s="146">
        <v>1.6</v>
      </c>
      <c r="J17" s="172"/>
      <c r="K17" s="20">
        <f t="shared" si="1"/>
        <v>0</v>
      </c>
      <c r="L17" s="31" t="str">
        <f t="shared" si="2"/>
        <v xml:space="preserve"> </v>
      </c>
      <c r="M17" s="119"/>
      <c r="N17" s="120"/>
      <c r="O17" s="120"/>
      <c r="P17" s="121"/>
      <c r="Q17" s="122"/>
      <c r="R17" s="66"/>
    </row>
    <row r="18" spans="1:18" ht="27" customHeight="1" x14ac:dyDescent="0.35">
      <c r="A18" s="36"/>
      <c r="B18" s="75">
        <v>12</v>
      </c>
      <c r="C18" s="76" t="s">
        <v>45</v>
      </c>
      <c r="D18" s="77">
        <v>4</v>
      </c>
      <c r="E18" s="78" t="s">
        <v>20</v>
      </c>
      <c r="F18" s="79" t="s">
        <v>58</v>
      </c>
      <c r="G18" s="158"/>
      <c r="H18" s="19">
        <f t="shared" si="0"/>
        <v>96</v>
      </c>
      <c r="I18" s="146">
        <v>24</v>
      </c>
      <c r="J18" s="172"/>
      <c r="K18" s="20">
        <f t="shared" si="1"/>
        <v>0</v>
      </c>
      <c r="L18" s="31" t="str">
        <f t="shared" si="2"/>
        <v xml:space="preserve"> </v>
      </c>
      <c r="M18" s="119"/>
      <c r="N18" s="120"/>
      <c r="O18" s="120"/>
      <c r="P18" s="121"/>
      <c r="Q18" s="122"/>
      <c r="R18" s="66"/>
    </row>
    <row r="19" spans="1:18" ht="28.5" customHeight="1" x14ac:dyDescent="0.35">
      <c r="A19" s="36"/>
      <c r="B19" s="75">
        <v>13</v>
      </c>
      <c r="C19" s="83" t="s">
        <v>76</v>
      </c>
      <c r="D19" s="77">
        <v>5</v>
      </c>
      <c r="E19" s="84" t="s">
        <v>20</v>
      </c>
      <c r="F19" s="83" t="s">
        <v>24</v>
      </c>
      <c r="G19" s="158"/>
      <c r="H19" s="19">
        <f t="shared" si="0"/>
        <v>200</v>
      </c>
      <c r="I19" s="148">
        <v>40</v>
      </c>
      <c r="J19" s="172"/>
      <c r="K19" s="20">
        <f t="shared" si="1"/>
        <v>0</v>
      </c>
      <c r="L19" s="31" t="str">
        <f t="shared" si="2"/>
        <v xml:space="preserve"> </v>
      </c>
      <c r="M19" s="119"/>
      <c r="N19" s="120"/>
      <c r="O19" s="120"/>
      <c r="P19" s="121"/>
      <c r="Q19" s="122"/>
      <c r="R19" s="66"/>
    </row>
    <row r="20" spans="1:18" ht="53.25" customHeight="1" x14ac:dyDescent="0.35">
      <c r="A20" s="36"/>
      <c r="B20" s="75">
        <v>14</v>
      </c>
      <c r="C20" s="76" t="s">
        <v>77</v>
      </c>
      <c r="D20" s="77">
        <v>5</v>
      </c>
      <c r="E20" s="78" t="s">
        <v>22</v>
      </c>
      <c r="F20" s="79" t="s">
        <v>145</v>
      </c>
      <c r="G20" s="158"/>
      <c r="H20" s="19">
        <f t="shared" si="0"/>
        <v>170</v>
      </c>
      <c r="I20" s="146">
        <v>34</v>
      </c>
      <c r="J20" s="172"/>
      <c r="K20" s="20">
        <f t="shared" si="1"/>
        <v>0</v>
      </c>
      <c r="L20" s="31" t="str">
        <f t="shared" si="2"/>
        <v xml:space="preserve"> </v>
      </c>
      <c r="M20" s="119"/>
      <c r="N20" s="120"/>
      <c r="O20" s="120"/>
      <c r="P20" s="121"/>
      <c r="Q20" s="122"/>
      <c r="R20" s="66"/>
    </row>
    <row r="21" spans="1:18" ht="45.75" customHeight="1" x14ac:dyDescent="0.35">
      <c r="A21" s="36"/>
      <c r="B21" s="75">
        <v>15</v>
      </c>
      <c r="C21" s="76" t="s">
        <v>31</v>
      </c>
      <c r="D21" s="77">
        <v>5</v>
      </c>
      <c r="E21" s="78" t="s">
        <v>22</v>
      </c>
      <c r="F21" s="79" t="s">
        <v>146</v>
      </c>
      <c r="G21" s="158"/>
      <c r="H21" s="19">
        <f t="shared" si="0"/>
        <v>225</v>
      </c>
      <c r="I21" s="146">
        <v>45</v>
      </c>
      <c r="J21" s="172"/>
      <c r="K21" s="20">
        <f t="shared" si="1"/>
        <v>0</v>
      </c>
      <c r="L21" s="31" t="str">
        <f t="shared" si="2"/>
        <v xml:space="preserve"> </v>
      </c>
      <c r="M21" s="119"/>
      <c r="N21" s="120"/>
      <c r="O21" s="120"/>
      <c r="P21" s="121"/>
      <c r="Q21" s="122"/>
      <c r="R21" s="66"/>
    </row>
    <row r="22" spans="1:18" ht="28.5" customHeight="1" x14ac:dyDescent="0.35">
      <c r="A22" s="36"/>
      <c r="B22" s="75">
        <v>16</v>
      </c>
      <c r="C22" s="76" t="s">
        <v>78</v>
      </c>
      <c r="D22" s="77">
        <v>2</v>
      </c>
      <c r="E22" s="78" t="s">
        <v>22</v>
      </c>
      <c r="F22" s="79" t="s">
        <v>147</v>
      </c>
      <c r="G22" s="158"/>
      <c r="H22" s="19">
        <f t="shared" si="0"/>
        <v>92</v>
      </c>
      <c r="I22" s="146">
        <v>46</v>
      </c>
      <c r="J22" s="172"/>
      <c r="K22" s="20">
        <f t="shared" si="1"/>
        <v>0</v>
      </c>
      <c r="L22" s="31" t="str">
        <f t="shared" si="2"/>
        <v xml:space="preserve"> </v>
      </c>
      <c r="M22" s="119"/>
      <c r="N22" s="120"/>
      <c r="O22" s="120"/>
      <c r="P22" s="121"/>
      <c r="Q22" s="122"/>
      <c r="R22" s="66"/>
    </row>
    <row r="23" spans="1:18" ht="28.5" customHeight="1" x14ac:dyDescent="0.35">
      <c r="A23" s="36"/>
      <c r="B23" s="75">
        <v>17</v>
      </c>
      <c r="C23" s="76" t="s">
        <v>27</v>
      </c>
      <c r="D23" s="77">
        <v>5</v>
      </c>
      <c r="E23" s="78" t="s">
        <v>21</v>
      </c>
      <c r="F23" s="79" t="s">
        <v>148</v>
      </c>
      <c r="G23" s="158"/>
      <c r="H23" s="19">
        <f t="shared" si="0"/>
        <v>35</v>
      </c>
      <c r="I23" s="146">
        <v>7</v>
      </c>
      <c r="J23" s="172"/>
      <c r="K23" s="20">
        <f t="shared" si="1"/>
        <v>0</v>
      </c>
      <c r="L23" s="31" t="str">
        <f t="shared" si="2"/>
        <v xml:space="preserve"> </v>
      </c>
      <c r="M23" s="119"/>
      <c r="N23" s="120"/>
      <c r="O23" s="120"/>
      <c r="P23" s="121"/>
      <c r="Q23" s="122"/>
      <c r="R23" s="66"/>
    </row>
    <row r="24" spans="1:18" ht="54.75" customHeight="1" thickBot="1" x14ac:dyDescent="0.4">
      <c r="A24" s="36"/>
      <c r="B24" s="85">
        <v>18</v>
      </c>
      <c r="C24" s="86" t="s">
        <v>79</v>
      </c>
      <c r="D24" s="87">
        <v>3</v>
      </c>
      <c r="E24" s="88" t="s">
        <v>20</v>
      </c>
      <c r="F24" s="89" t="s">
        <v>149</v>
      </c>
      <c r="G24" s="159"/>
      <c r="H24" s="34">
        <f t="shared" si="0"/>
        <v>240</v>
      </c>
      <c r="I24" s="149">
        <v>80</v>
      </c>
      <c r="J24" s="173"/>
      <c r="K24" s="35">
        <f t="shared" si="1"/>
        <v>0</v>
      </c>
      <c r="L24" s="39" t="str">
        <f t="shared" si="2"/>
        <v xml:space="preserve"> </v>
      </c>
      <c r="M24" s="123"/>
      <c r="N24" s="124"/>
      <c r="O24" s="124"/>
      <c r="P24" s="125"/>
      <c r="Q24" s="126"/>
      <c r="R24" s="66"/>
    </row>
    <row r="25" spans="1:18" ht="41.25" customHeight="1" x14ac:dyDescent="0.35">
      <c r="A25" s="36"/>
      <c r="B25" s="90">
        <v>19</v>
      </c>
      <c r="C25" s="91" t="s">
        <v>150</v>
      </c>
      <c r="D25" s="92">
        <v>5</v>
      </c>
      <c r="E25" s="93" t="s">
        <v>20</v>
      </c>
      <c r="F25" s="94" t="s">
        <v>59</v>
      </c>
      <c r="G25" s="160" t="s">
        <v>38</v>
      </c>
      <c r="H25" s="44">
        <f t="shared" si="0"/>
        <v>75</v>
      </c>
      <c r="I25" s="150">
        <v>15</v>
      </c>
      <c r="J25" s="174"/>
      <c r="K25" s="45">
        <f t="shared" si="1"/>
        <v>0</v>
      </c>
      <c r="L25" s="46" t="str">
        <f t="shared" si="2"/>
        <v xml:space="preserve"> </v>
      </c>
      <c r="M25" s="127" t="s">
        <v>19</v>
      </c>
      <c r="N25" s="127" t="s">
        <v>124</v>
      </c>
      <c r="O25" s="127" t="s">
        <v>125</v>
      </c>
      <c r="P25" s="128">
        <v>21</v>
      </c>
      <c r="Q25" s="129" t="s">
        <v>7</v>
      </c>
      <c r="R25" s="66"/>
    </row>
    <row r="26" spans="1:18" ht="28.5" customHeight="1" x14ac:dyDescent="0.35">
      <c r="A26" s="36"/>
      <c r="B26" s="75">
        <v>20</v>
      </c>
      <c r="C26" s="76" t="s">
        <v>153</v>
      </c>
      <c r="D26" s="77">
        <v>7</v>
      </c>
      <c r="E26" s="78" t="s">
        <v>20</v>
      </c>
      <c r="F26" s="79" t="s">
        <v>151</v>
      </c>
      <c r="G26" s="158"/>
      <c r="H26" s="19">
        <f t="shared" si="0"/>
        <v>245</v>
      </c>
      <c r="I26" s="146">
        <v>35</v>
      </c>
      <c r="J26" s="172"/>
      <c r="K26" s="20">
        <f t="shared" si="1"/>
        <v>0</v>
      </c>
      <c r="L26" s="31" t="str">
        <f t="shared" si="2"/>
        <v xml:space="preserve"> </v>
      </c>
      <c r="M26" s="130"/>
      <c r="N26" s="131"/>
      <c r="O26" s="131"/>
      <c r="P26" s="132"/>
      <c r="Q26" s="122"/>
      <c r="R26" s="66"/>
    </row>
    <row r="27" spans="1:18" ht="49.5" customHeight="1" x14ac:dyDescent="0.35">
      <c r="A27" s="36"/>
      <c r="B27" s="75">
        <v>21</v>
      </c>
      <c r="C27" s="76" t="s">
        <v>154</v>
      </c>
      <c r="D27" s="77">
        <v>7</v>
      </c>
      <c r="E27" s="78" t="s">
        <v>20</v>
      </c>
      <c r="F27" s="79" t="s">
        <v>152</v>
      </c>
      <c r="G27" s="158"/>
      <c r="H27" s="19">
        <f t="shared" si="0"/>
        <v>364</v>
      </c>
      <c r="I27" s="146">
        <v>52</v>
      </c>
      <c r="J27" s="172"/>
      <c r="K27" s="20">
        <f t="shared" si="1"/>
        <v>0</v>
      </c>
      <c r="L27" s="31" t="str">
        <f t="shared" si="2"/>
        <v xml:space="preserve"> </v>
      </c>
      <c r="M27" s="130"/>
      <c r="N27" s="131"/>
      <c r="O27" s="131"/>
      <c r="P27" s="132"/>
      <c r="Q27" s="122"/>
      <c r="R27" s="66"/>
    </row>
    <row r="28" spans="1:18" ht="28.5" customHeight="1" x14ac:dyDescent="0.35">
      <c r="A28" s="36"/>
      <c r="B28" s="75">
        <v>22</v>
      </c>
      <c r="C28" s="76" t="s">
        <v>155</v>
      </c>
      <c r="D28" s="77">
        <v>5</v>
      </c>
      <c r="E28" s="78" t="s">
        <v>20</v>
      </c>
      <c r="F28" s="79" t="s">
        <v>60</v>
      </c>
      <c r="G28" s="158"/>
      <c r="H28" s="19">
        <f t="shared" si="0"/>
        <v>310</v>
      </c>
      <c r="I28" s="146">
        <v>62</v>
      </c>
      <c r="J28" s="172"/>
      <c r="K28" s="20">
        <f t="shared" si="1"/>
        <v>0</v>
      </c>
      <c r="L28" s="31" t="str">
        <f t="shared" si="2"/>
        <v xml:space="preserve"> </v>
      </c>
      <c r="M28" s="130"/>
      <c r="N28" s="131"/>
      <c r="O28" s="131"/>
      <c r="P28" s="132"/>
      <c r="Q28" s="122"/>
      <c r="R28" s="66"/>
    </row>
    <row r="29" spans="1:18" ht="28.5" customHeight="1" x14ac:dyDescent="0.35">
      <c r="A29" s="36"/>
      <c r="B29" s="75">
        <v>23</v>
      </c>
      <c r="C29" s="76" t="s">
        <v>80</v>
      </c>
      <c r="D29" s="77">
        <v>3</v>
      </c>
      <c r="E29" s="78" t="s">
        <v>21</v>
      </c>
      <c r="F29" s="79" t="s">
        <v>156</v>
      </c>
      <c r="G29" s="158"/>
      <c r="H29" s="19">
        <f t="shared" si="0"/>
        <v>120</v>
      </c>
      <c r="I29" s="146">
        <v>40</v>
      </c>
      <c r="J29" s="172"/>
      <c r="K29" s="20">
        <f t="shared" si="1"/>
        <v>0</v>
      </c>
      <c r="L29" s="31" t="str">
        <f t="shared" si="2"/>
        <v xml:space="preserve"> </v>
      </c>
      <c r="M29" s="130"/>
      <c r="N29" s="131"/>
      <c r="O29" s="131"/>
      <c r="P29" s="132"/>
      <c r="Q29" s="122"/>
      <c r="R29" s="66"/>
    </row>
    <row r="30" spans="1:18" ht="28.5" customHeight="1" x14ac:dyDescent="0.35">
      <c r="A30" s="36"/>
      <c r="B30" s="75">
        <v>24</v>
      </c>
      <c r="C30" s="76" t="s">
        <v>157</v>
      </c>
      <c r="D30" s="77">
        <v>5</v>
      </c>
      <c r="E30" s="78" t="s">
        <v>20</v>
      </c>
      <c r="F30" s="79" t="s">
        <v>158</v>
      </c>
      <c r="G30" s="158"/>
      <c r="H30" s="19">
        <f t="shared" si="0"/>
        <v>35</v>
      </c>
      <c r="I30" s="146">
        <v>7</v>
      </c>
      <c r="J30" s="172"/>
      <c r="K30" s="20">
        <f t="shared" si="1"/>
        <v>0</v>
      </c>
      <c r="L30" s="31" t="str">
        <f t="shared" si="2"/>
        <v xml:space="preserve"> </v>
      </c>
      <c r="M30" s="130"/>
      <c r="N30" s="131"/>
      <c r="O30" s="131"/>
      <c r="P30" s="132"/>
      <c r="Q30" s="122"/>
      <c r="R30" s="66"/>
    </row>
    <row r="31" spans="1:18" ht="28.5" customHeight="1" x14ac:dyDescent="0.35">
      <c r="A31" s="36"/>
      <c r="B31" s="75">
        <v>25</v>
      </c>
      <c r="C31" s="76" t="s">
        <v>52</v>
      </c>
      <c r="D31" s="77">
        <v>3</v>
      </c>
      <c r="E31" s="95" t="s">
        <v>21</v>
      </c>
      <c r="F31" s="76" t="s">
        <v>159</v>
      </c>
      <c r="G31" s="158"/>
      <c r="H31" s="19">
        <f t="shared" si="0"/>
        <v>144</v>
      </c>
      <c r="I31" s="151">
        <v>48</v>
      </c>
      <c r="J31" s="172"/>
      <c r="K31" s="20">
        <f t="shared" si="1"/>
        <v>0</v>
      </c>
      <c r="L31" s="31" t="str">
        <f t="shared" si="2"/>
        <v xml:space="preserve"> </v>
      </c>
      <c r="M31" s="130"/>
      <c r="N31" s="131"/>
      <c r="O31" s="131"/>
      <c r="P31" s="132"/>
      <c r="Q31" s="122"/>
      <c r="R31" s="66"/>
    </row>
    <row r="32" spans="1:18" ht="28.5" customHeight="1" x14ac:dyDescent="0.35">
      <c r="A32" s="36"/>
      <c r="B32" s="75">
        <v>26</v>
      </c>
      <c r="C32" s="76" t="s">
        <v>161</v>
      </c>
      <c r="D32" s="77">
        <v>3</v>
      </c>
      <c r="E32" s="95" t="s">
        <v>20</v>
      </c>
      <c r="F32" s="76" t="s">
        <v>160</v>
      </c>
      <c r="G32" s="158"/>
      <c r="H32" s="19">
        <f t="shared" si="0"/>
        <v>48</v>
      </c>
      <c r="I32" s="151">
        <v>16</v>
      </c>
      <c r="J32" s="172"/>
      <c r="K32" s="20">
        <f t="shared" si="1"/>
        <v>0</v>
      </c>
      <c r="L32" s="31" t="str">
        <f t="shared" si="2"/>
        <v xml:space="preserve"> </v>
      </c>
      <c r="M32" s="130"/>
      <c r="N32" s="131"/>
      <c r="O32" s="131"/>
      <c r="P32" s="132"/>
      <c r="Q32" s="122"/>
      <c r="R32" s="66"/>
    </row>
    <row r="33" spans="1:18" ht="28.5" customHeight="1" x14ac:dyDescent="0.35">
      <c r="A33" s="36"/>
      <c r="B33" s="75">
        <v>27</v>
      </c>
      <c r="C33" s="76" t="s">
        <v>81</v>
      </c>
      <c r="D33" s="77">
        <v>3</v>
      </c>
      <c r="E33" s="95" t="s">
        <v>20</v>
      </c>
      <c r="F33" s="76" t="s">
        <v>162</v>
      </c>
      <c r="G33" s="158"/>
      <c r="H33" s="19">
        <f t="shared" si="0"/>
        <v>60</v>
      </c>
      <c r="I33" s="151">
        <v>20</v>
      </c>
      <c r="J33" s="172"/>
      <c r="K33" s="20">
        <f t="shared" si="1"/>
        <v>0</v>
      </c>
      <c r="L33" s="31" t="str">
        <f t="shared" si="2"/>
        <v xml:space="preserve"> </v>
      </c>
      <c r="M33" s="130"/>
      <c r="N33" s="131"/>
      <c r="O33" s="131"/>
      <c r="P33" s="132"/>
      <c r="Q33" s="122"/>
      <c r="R33" s="66"/>
    </row>
    <row r="34" spans="1:18" ht="28.5" customHeight="1" x14ac:dyDescent="0.35">
      <c r="A34" s="36"/>
      <c r="B34" s="75">
        <v>28</v>
      </c>
      <c r="C34" s="76" t="s">
        <v>47</v>
      </c>
      <c r="D34" s="77">
        <v>5</v>
      </c>
      <c r="E34" s="78" t="s">
        <v>21</v>
      </c>
      <c r="F34" s="76" t="s">
        <v>61</v>
      </c>
      <c r="G34" s="158"/>
      <c r="H34" s="19">
        <f t="shared" si="0"/>
        <v>125</v>
      </c>
      <c r="I34" s="151">
        <v>25</v>
      </c>
      <c r="J34" s="172"/>
      <c r="K34" s="20">
        <f t="shared" si="1"/>
        <v>0</v>
      </c>
      <c r="L34" s="31" t="str">
        <f t="shared" si="2"/>
        <v xml:space="preserve"> </v>
      </c>
      <c r="M34" s="130"/>
      <c r="N34" s="131"/>
      <c r="O34" s="131"/>
      <c r="P34" s="132"/>
      <c r="Q34" s="122"/>
      <c r="R34" s="66"/>
    </row>
    <row r="35" spans="1:18" ht="28.5" customHeight="1" x14ac:dyDescent="0.35">
      <c r="A35" s="36"/>
      <c r="B35" s="75">
        <v>29</v>
      </c>
      <c r="C35" s="76" t="s">
        <v>82</v>
      </c>
      <c r="D35" s="77">
        <v>1</v>
      </c>
      <c r="E35" s="78" t="s">
        <v>21</v>
      </c>
      <c r="F35" s="79" t="s">
        <v>163</v>
      </c>
      <c r="G35" s="158"/>
      <c r="H35" s="19">
        <f t="shared" si="0"/>
        <v>14</v>
      </c>
      <c r="I35" s="146">
        <v>14</v>
      </c>
      <c r="J35" s="172"/>
      <c r="K35" s="20">
        <f t="shared" si="1"/>
        <v>0</v>
      </c>
      <c r="L35" s="31" t="str">
        <f t="shared" si="2"/>
        <v xml:space="preserve"> </v>
      </c>
      <c r="M35" s="130"/>
      <c r="N35" s="131"/>
      <c r="O35" s="131"/>
      <c r="P35" s="132"/>
      <c r="Q35" s="122"/>
      <c r="R35" s="66"/>
    </row>
    <row r="36" spans="1:18" ht="37.5" customHeight="1" x14ac:dyDescent="0.35">
      <c r="A36" s="36"/>
      <c r="B36" s="75">
        <v>30</v>
      </c>
      <c r="C36" s="76" t="s">
        <v>164</v>
      </c>
      <c r="D36" s="77">
        <v>11</v>
      </c>
      <c r="E36" s="78" t="s">
        <v>20</v>
      </c>
      <c r="F36" s="79" t="s">
        <v>55</v>
      </c>
      <c r="G36" s="158"/>
      <c r="H36" s="19">
        <f t="shared" si="0"/>
        <v>121</v>
      </c>
      <c r="I36" s="146">
        <v>11</v>
      </c>
      <c r="J36" s="172"/>
      <c r="K36" s="20">
        <f t="shared" si="1"/>
        <v>0</v>
      </c>
      <c r="L36" s="31" t="str">
        <f t="shared" ref="L36:L99" si="3">IF(ISNUMBER(J36), IF(J36&gt;I36,"NEVYHOVUJE","VYHOVUJE")," ")</f>
        <v xml:space="preserve"> </v>
      </c>
      <c r="M36" s="130"/>
      <c r="N36" s="131"/>
      <c r="O36" s="131"/>
      <c r="P36" s="132"/>
      <c r="Q36" s="122"/>
      <c r="R36" s="66"/>
    </row>
    <row r="37" spans="1:18" ht="23.25" customHeight="1" x14ac:dyDescent="0.35">
      <c r="A37" s="36"/>
      <c r="B37" s="75">
        <v>31</v>
      </c>
      <c r="C37" s="76" t="s">
        <v>48</v>
      </c>
      <c r="D37" s="77">
        <v>3</v>
      </c>
      <c r="E37" s="78" t="s">
        <v>21</v>
      </c>
      <c r="F37" s="79" t="s">
        <v>62</v>
      </c>
      <c r="G37" s="158"/>
      <c r="H37" s="19">
        <f t="shared" si="0"/>
        <v>105</v>
      </c>
      <c r="I37" s="146">
        <v>35</v>
      </c>
      <c r="J37" s="172"/>
      <c r="K37" s="20">
        <f t="shared" si="1"/>
        <v>0</v>
      </c>
      <c r="L37" s="31" t="str">
        <f t="shared" si="3"/>
        <v xml:space="preserve"> </v>
      </c>
      <c r="M37" s="130"/>
      <c r="N37" s="131"/>
      <c r="O37" s="131"/>
      <c r="P37" s="132"/>
      <c r="Q37" s="122"/>
      <c r="R37" s="66"/>
    </row>
    <row r="38" spans="1:18" ht="28.5" customHeight="1" x14ac:dyDescent="0.35">
      <c r="A38" s="36"/>
      <c r="B38" s="75">
        <v>32</v>
      </c>
      <c r="C38" s="76" t="s">
        <v>49</v>
      </c>
      <c r="D38" s="77">
        <v>4</v>
      </c>
      <c r="E38" s="95" t="s">
        <v>21</v>
      </c>
      <c r="F38" s="76" t="s">
        <v>63</v>
      </c>
      <c r="G38" s="158"/>
      <c r="H38" s="19">
        <f t="shared" si="0"/>
        <v>164</v>
      </c>
      <c r="I38" s="151">
        <v>41</v>
      </c>
      <c r="J38" s="172"/>
      <c r="K38" s="20">
        <f t="shared" si="1"/>
        <v>0</v>
      </c>
      <c r="L38" s="31" t="str">
        <f t="shared" si="3"/>
        <v xml:space="preserve"> </v>
      </c>
      <c r="M38" s="130"/>
      <c r="N38" s="131"/>
      <c r="O38" s="131"/>
      <c r="P38" s="132"/>
      <c r="Q38" s="122"/>
      <c r="R38" s="66"/>
    </row>
    <row r="39" spans="1:18" ht="28.5" customHeight="1" x14ac:dyDescent="0.35">
      <c r="A39" s="36"/>
      <c r="B39" s="75">
        <v>33</v>
      </c>
      <c r="C39" s="76" t="s">
        <v>28</v>
      </c>
      <c r="D39" s="77">
        <v>1</v>
      </c>
      <c r="E39" s="78" t="s">
        <v>21</v>
      </c>
      <c r="F39" s="79" t="s">
        <v>29</v>
      </c>
      <c r="G39" s="158"/>
      <c r="H39" s="19">
        <f t="shared" ref="H39:H70" si="4">D39*I39</f>
        <v>24</v>
      </c>
      <c r="I39" s="146">
        <v>24</v>
      </c>
      <c r="J39" s="172"/>
      <c r="K39" s="20">
        <f t="shared" ref="K39:K70" si="5">D39*J39</f>
        <v>0</v>
      </c>
      <c r="L39" s="31" t="str">
        <f t="shared" si="3"/>
        <v xml:space="preserve"> </v>
      </c>
      <c r="M39" s="130"/>
      <c r="N39" s="131"/>
      <c r="O39" s="131"/>
      <c r="P39" s="132"/>
      <c r="Q39" s="122"/>
      <c r="R39" s="66"/>
    </row>
    <row r="40" spans="1:18" ht="28.5" customHeight="1" x14ac:dyDescent="0.35">
      <c r="A40" s="36"/>
      <c r="B40" s="75">
        <v>34</v>
      </c>
      <c r="C40" s="76" t="s">
        <v>42</v>
      </c>
      <c r="D40" s="77">
        <v>1</v>
      </c>
      <c r="E40" s="78" t="s">
        <v>21</v>
      </c>
      <c r="F40" s="79" t="s">
        <v>56</v>
      </c>
      <c r="G40" s="158"/>
      <c r="H40" s="19">
        <f t="shared" si="4"/>
        <v>28</v>
      </c>
      <c r="I40" s="146">
        <v>28</v>
      </c>
      <c r="J40" s="172"/>
      <c r="K40" s="20">
        <f t="shared" si="5"/>
        <v>0</v>
      </c>
      <c r="L40" s="31" t="str">
        <f t="shared" si="3"/>
        <v xml:space="preserve"> </v>
      </c>
      <c r="M40" s="130"/>
      <c r="N40" s="131"/>
      <c r="O40" s="131"/>
      <c r="P40" s="132"/>
      <c r="Q40" s="122"/>
      <c r="R40" s="66"/>
    </row>
    <row r="41" spans="1:18" ht="25.5" customHeight="1" x14ac:dyDescent="0.35">
      <c r="A41" s="36"/>
      <c r="B41" s="75">
        <v>35</v>
      </c>
      <c r="C41" s="76" t="s">
        <v>83</v>
      </c>
      <c r="D41" s="77">
        <v>1</v>
      </c>
      <c r="E41" s="78" t="s">
        <v>20</v>
      </c>
      <c r="F41" s="79" t="s">
        <v>165</v>
      </c>
      <c r="G41" s="158"/>
      <c r="H41" s="19">
        <f t="shared" si="4"/>
        <v>16</v>
      </c>
      <c r="I41" s="146">
        <v>16</v>
      </c>
      <c r="J41" s="172"/>
      <c r="K41" s="20">
        <f t="shared" si="5"/>
        <v>0</v>
      </c>
      <c r="L41" s="31" t="str">
        <f t="shared" si="3"/>
        <v xml:space="preserve"> </v>
      </c>
      <c r="M41" s="130"/>
      <c r="N41" s="131"/>
      <c r="O41" s="131"/>
      <c r="P41" s="132"/>
      <c r="Q41" s="122"/>
      <c r="R41" s="66"/>
    </row>
    <row r="42" spans="1:18" ht="25.5" customHeight="1" x14ac:dyDescent="0.35">
      <c r="A42" s="36"/>
      <c r="B42" s="75">
        <v>36</v>
      </c>
      <c r="C42" s="76" t="s">
        <v>84</v>
      </c>
      <c r="D42" s="77">
        <v>1</v>
      </c>
      <c r="E42" s="78" t="s">
        <v>20</v>
      </c>
      <c r="F42" s="79" t="s">
        <v>165</v>
      </c>
      <c r="G42" s="158"/>
      <c r="H42" s="19">
        <f t="shared" si="4"/>
        <v>16</v>
      </c>
      <c r="I42" s="146">
        <v>16</v>
      </c>
      <c r="J42" s="172"/>
      <c r="K42" s="20">
        <f t="shared" si="5"/>
        <v>0</v>
      </c>
      <c r="L42" s="31" t="str">
        <f t="shared" si="3"/>
        <v xml:space="preserve"> </v>
      </c>
      <c r="M42" s="130"/>
      <c r="N42" s="131"/>
      <c r="O42" s="131"/>
      <c r="P42" s="132"/>
      <c r="Q42" s="122"/>
      <c r="R42" s="66"/>
    </row>
    <row r="43" spans="1:18" ht="25.5" customHeight="1" x14ac:dyDescent="0.35">
      <c r="A43" s="36"/>
      <c r="B43" s="75">
        <v>37</v>
      </c>
      <c r="C43" s="76" t="s">
        <v>85</v>
      </c>
      <c r="D43" s="77">
        <v>2</v>
      </c>
      <c r="E43" s="78" t="s">
        <v>20</v>
      </c>
      <c r="F43" s="79" t="s">
        <v>165</v>
      </c>
      <c r="G43" s="158"/>
      <c r="H43" s="19">
        <f t="shared" si="4"/>
        <v>32</v>
      </c>
      <c r="I43" s="146">
        <v>16</v>
      </c>
      <c r="J43" s="172"/>
      <c r="K43" s="20">
        <f t="shared" si="5"/>
        <v>0</v>
      </c>
      <c r="L43" s="31" t="str">
        <f t="shared" si="3"/>
        <v xml:space="preserve"> </v>
      </c>
      <c r="M43" s="130"/>
      <c r="N43" s="131"/>
      <c r="O43" s="131"/>
      <c r="P43" s="132"/>
      <c r="Q43" s="122"/>
      <c r="R43" s="66"/>
    </row>
    <row r="44" spans="1:18" ht="22.5" customHeight="1" x14ac:dyDescent="0.35">
      <c r="A44" s="36"/>
      <c r="B44" s="75">
        <v>38</v>
      </c>
      <c r="C44" s="76" t="s">
        <v>86</v>
      </c>
      <c r="D44" s="77">
        <v>2</v>
      </c>
      <c r="E44" s="78" t="s">
        <v>20</v>
      </c>
      <c r="F44" s="79" t="s">
        <v>166</v>
      </c>
      <c r="G44" s="158"/>
      <c r="H44" s="19">
        <f t="shared" si="4"/>
        <v>10</v>
      </c>
      <c r="I44" s="146">
        <v>5</v>
      </c>
      <c r="J44" s="172"/>
      <c r="K44" s="20">
        <f t="shared" si="5"/>
        <v>0</v>
      </c>
      <c r="L44" s="31" t="str">
        <f t="shared" si="3"/>
        <v xml:space="preserve"> </v>
      </c>
      <c r="M44" s="130"/>
      <c r="N44" s="131"/>
      <c r="O44" s="131"/>
      <c r="P44" s="132"/>
      <c r="Q44" s="122"/>
      <c r="R44" s="66"/>
    </row>
    <row r="45" spans="1:18" ht="22.5" customHeight="1" x14ac:dyDescent="0.35">
      <c r="A45" s="36"/>
      <c r="B45" s="75">
        <v>39</v>
      </c>
      <c r="C45" s="76" t="s">
        <v>87</v>
      </c>
      <c r="D45" s="77">
        <v>2</v>
      </c>
      <c r="E45" s="78" t="s">
        <v>20</v>
      </c>
      <c r="F45" s="79" t="s">
        <v>167</v>
      </c>
      <c r="G45" s="158"/>
      <c r="H45" s="19">
        <f t="shared" si="4"/>
        <v>10</v>
      </c>
      <c r="I45" s="146">
        <v>5</v>
      </c>
      <c r="J45" s="172"/>
      <c r="K45" s="20">
        <f t="shared" si="5"/>
        <v>0</v>
      </c>
      <c r="L45" s="31" t="str">
        <f t="shared" si="3"/>
        <v xml:space="preserve"> </v>
      </c>
      <c r="M45" s="130"/>
      <c r="N45" s="131"/>
      <c r="O45" s="131"/>
      <c r="P45" s="132"/>
      <c r="Q45" s="122"/>
      <c r="R45" s="66"/>
    </row>
    <row r="46" spans="1:18" ht="22.5" customHeight="1" x14ac:dyDescent="0.35">
      <c r="A46" s="36"/>
      <c r="B46" s="75">
        <v>40</v>
      </c>
      <c r="C46" s="76" t="s">
        <v>88</v>
      </c>
      <c r="D46" s="77">
        <v>2</v>
      </c>
      <c r="E46" s="78" t="s">
        <v>20</v>
      </c>
      <c r="F46" s="79" t="s">
        <v>167</v>
      </c>
      <c r="G46" s="158"/>
      <c r="H46" s="19">
        <f t="shared" si="4"/>
        <v>20</v>
      </c>
      <c r="I46" s="146">
        <v>10</v>
      </c>
      <c r="J46" s="172"/>
      <c r="K46" s="20">
        <f t="shared" si="5"/>
        <v>0</v>
      </c>
      <c r="L46" s="31" t="str">
        <f t="shared" si="3"/>
        <v xml:space="preserve"> </v>
      </c>
      <c r="M46" s="130"/>
      <c r="N46" s="131"/>
      <c r="O46" s="131"/>
      <c r="P46" s="132"/>
      <c r="Q46" s="122"/>
      <c r="R46" s="66"/>
    </row>
    <row r="47" spans="1:18" ht="64.5" customHeight="1" x14ac:dyDescent="0.35">
      <c r="A47" s="36"/>
      <c r="B47" s="75">
        <v>41</v>
      </c>
      <c r="C47" s="76" t="s">
        <v>89</v>
      </c>
      <c r="D47" s="77">
        <v>45</v>
      </c>
      <c r="E47" s="78" t="s">
        <v>21</v>
      </c>
      <c r="F47" s="79" t="s">
        <v>168</v>
      </c>
      <c r="G47" s="158"/>
      <c r="H47" s="19">
        <f t="shared" si="4"/>
        <v>3825</v>
      </c>
      <c r="I47" s="146">
        <v>85</v>
      </c>
      <c r="J47" s="172"/>
      <c r="K47" s="20">
        <f t="shared" si="5"/>
        <v>0</v>
      </c>
      <c r="L47" s="31" t="str">
        <f t="shared" si="3"/>
        <v xml:space="preserve"> </v>
      </c>
      <c r="M47" s="130"/>
      <c r="N47" s="131"/>
      <c r="O47" s="131"/>
      <c r="P47" s="132"/>
      <c r="Q47" s="122"/>
      <c r="R47" s="66"/>
    </row>
    <row r="48" spans="1:18" ht="27" customHeight="1" x14ac:dyDescent="0.35">
      <c r="A48" s="36"/>
      <c r="B48" s="75">
        <v>42</v>
      </c>
      <c r="C48" s="76" t="s">
        <v>90</v>
      </c>
      <c r="D48" s="77">
        <v>1</v>
      </c>
      <c r="E48" s="78" t="s">
        <v>21</v>
      </c>
      <c r="F48" s="79" t="s">
        <v>169</v>
      </c>
      <c r="G48" s="158"/>
      <c r="H48" s="19">
        <f t="shared" si="4"/>
        <v>70</v>
      </c>
      <c r="I48" s="146">
        <v>70</v>
      </c>
      <c r="J48" s="172"/>
      <c r="K48" s="20">
        <f t="shared" si="5"/>
        <v>0</v>
      </c>
      <c r="L48" s="31" t="str">
        <f t="shared" si="3"/>
        <v xml:space="preserve"> </v>
      </c>
      <c r="M48" s="130"/>
      <c r="N48" s="131"/>
      <c r="O48" s="131"/>
      <c r="P48" s="132"/>
      <c r="Q48" s="122"/>
      <c r="R48" s="66"/>
    </row>
    <row r="49" spans="1:18" ht="27" customHeight="1" x14ac:dyDescent="0.35">
      <c r="A49" s="36"/>
      <c r="B49" s="75">
        <v>43</v>
      </c>
      <c r="C49" s="76" t="s">
        <v>73</v>
      </c>
      <c r="D49" s="77">
        <v>2</v>
      </c>
      <c r="E49" s="78" t="s">
        <v>21</v>
      </c>
      <c r="F49" s="79" t="s">
        <v>142</v>
      </c>
      <c r="G49" s="158"/>
      <c r="H49" s="19">
        <f t="shared" si="4"/>
        <v>40</v>
      </c>
      <c r="I49" s="146">
        <v>20</v>
      </c>
      <c r="J49" s="172"/>
      <c r="K49" s="20">
        <f t="shared" si="5"/>
        <v>0</v>
      </c>
      <c r="L49" s="31" t="str">
        <f t="shared" si="3"/>
        <v xml:space="preserve"> </v>
      </c>
      <c r="M49" s="130"/>
      <c r="N49" s="131"/>
      <c r="O49" s="131"/>
      <c r="P49" s="132"/>
      <c r="Q49" s="122"/>
      <c r="R49" s="66"/>
    </row>
    <row r="50" spans="1:18" ht="27" customHeight="1" x14ac:dyDescent="0.35">
      <c r="A50" s="36"/>
      <c r="B50" s="75">
        <v>44</v>
      </c>
      <c r="C50" s="76" t="s">
        <v>74</v>
      </c>
      <c r="D50" s="77">
        <v>2</v>
      </c>
      <c r="E50" s="78" t="s">
        <v>21</v>
      </c>
      <c r="F50" s="79" t="s">
        <v>143</v>
      </c>
      <c r="G50" s="158"/>
      <c r="H50" s="19">
        <f t="shared" si="4"/>
        <v>66</v>
      </c>
      <c r="I50" s="146">
        <v>33</v>
      </c>
      <c r="J50" s="172"/>
      <c r="K50" s="20">
        <f t="shared" si="5"/>
        <v>0</v>
      </c>
      <c r="L50" s="31" t="str">
        <f t="shared" si="3"/>
        <v xml:space="preserve"> </v>
      </c>
      <c r="M50" s="130"/>
      <c r="N50" s="131"/>
      <c r="O50" s="131"/>
      <c r="P50" s="132"/>
      <c r="Q50" s="122"/>
      <c r="R50" s="66"/>
    </row>
    <row r="51" spans="1:18" ht="27" customHeight="1" x14ac:dyDescent="0.35">
      <c r="A51" s="36"/>
      <c r="B51" s="75">
        <v>45</v>
      </c>
      <c r="C51" s="76" t="s">
        <v>91</v>
      </c>
      <c r="D51" s="77">
        <v>2</v>
      </c>
      <c r="E51" s="78" t="s">
        <v>21</v>
      </c>
      <c r="F51" s="79" t="s">
        <v>170</v>
      </c>
      <c r="G51" s="158"/>
      <c r="H51" s="19">
        <f t="shared" si="4"/>
        <v>48</v>
      </c>
      <c r="I51" s="146">
        <v>24</v>
      </c>
      <c r="J51" s="172"/>
      <c r="K51" s="20">
        <f t="shared" si="5"/>
        <v>0</v>
      </c>
      <c r="L51" s="31" t="str">
        <f t="shared" si="3"/>
        <v xml:space="preserve"> </v>
      </c>
      <c r="M51" s="130"/>
      <c r="N51" s="131"/>
      <c r="O51" s="131"/>
      <c r="P51" s="132"/>
      <c r="Q51" s="122"/>
      <c r="R51" s="66"/>
    </row>
    <row r="52" spans="1:18" ht="27" customHeight="1" x14ac:dyDescent="0.35">
      <c r="A52" s="36"/>
      <c r="B52" s="75">
        <v>46</v>
      </c>
      <c r="C52" s="76" t="s">
        <v>75</v>
      </c>
      <c r="D52" s="77">
        <v>20</v>
      </c>
      <c r="E52" s="78" t="s">
        <v>20</v>
      </c>
      <c r="F52" s="79" t="s">
        <v>144</v>
      </c>
      <c r="G52" s="158"/>
      <c r="H52" s="19">
        <f t="shared" si="4"/>
        <v>32</v>
      </c>
      <c r="I52" s="146">
        <v>1.6</v>
      </c>
      <c r="J52" s="172"/>
      <c r="K52" s="20">
        <f t="shared" si="5"/>
        <v>0</v>
      </c>
      <c r="L52" s="31" t="str">
        <f t="shared" si="3"/>
        <v xml:space="preserve"> </v>
      </c>
      <c r="M52" s="130"/>
      <c r="N52" s="131"/>
      <c r="O52" s="131"/>
      <c r="P52" s="132"/>
      <c r="Q52" s="122"/>
      <c r="R52" s="66"/>
    </row>
    <row r="53" spans="1:18" ht="28.5" customHeight="1" x14ac:dyDescent="0.35">
      <c r="A53" s="36"/>
      <c r="B53" s="75">
        <v>47</v>
      </c>
      <c r="C53" s="76" t="s">
        <v>43</v>
      </c>
      <c r="D53" s="77">
        <v>1</v>
      </c>
      <c r="E53" s="78" t="s">
        <v>20</v>
      </c>
      <c r="F53" s="79" t="s">
        <v>57</v>
      </c>
      <c r="G53" s="158"/>
      <c r="H53" s="19">
        <f t="shared" si="4"/>
        <v>13</v>
      </c>
      <c r="I53" s="146">
        <v>13</v>
      </c>
      <c r="J53" s="172"/>
      <c r="K53" s="20">
        <f t="shared" si="5"/>
        <v>0</v>
      </c>
      <c r="L53" s="31" t="str">
        <f t="shared" si="3"/>
        <v xml:space="preserve"> </v>
      </c>
      <c r="M53" s="130"/>
      <c r="N53" s="131"/>
      <c r="O53" s="131"/>
      <c r="P53" s="132"/>
      <c r="Q53" s="122"/>
      <c r="R53" s="66"/>
    </row>
    <row r="54" spans="1:18" ht="28.5" customHeight="1" x14ac:dyDescent="0.35">
      <c r="A54" s="36"/>
      <c r="B54" s="75">
        <v>48</v>
      </c>
      <c r="C54" s="76" t="s">
        <v>76</v>
      </c>
      <c r="D54" s="77">
        <v>1</v>
      </c>
      <c r="E54" s="78" t="s">
        <v>20</v>
      </c>
      <c r="F54" s="79" t="s">
        <v>24</v>
      </c>
      <c r="G54" s="158"/>
      <c r="H54" s="19">
        <f t="shared" si="4"/>
        <v>40</v>
      </c>
      <c r="I54" s="146">
        <v>40</v>
      </c>
      <c r="J54" s="172"/>
      <c r="K54" s="20">
        <f t="shared" si="5"/>
        <v>0</v>
      </c>
      <c r="L54" s="31" t="str">
        <f t="shared" si="3"/>
        <v xml:space="preserve"> </v>
      </c>
      <c r="M54" s="130"/>
      <c r="N54" s="131"/>
      <c r="O54" s="131"/>
      <c r="P54" s="132"/>
      <c r="Q54" s="122"/>
      <c r="R54" s="66"/>
    </row>
    <row r="55" spans="1:18" ht="39" customHeight="1" x14ac:dyDescent="0.35">
      <c r="A55" s="36"/>
      <c r="B55" s="75">
        <v>49</v>
      </c>
      <c r="C55" s="76" t="s">
        <v>25</v>
      </c>
      <c r="D55" s="77">
        <v>4</v>
      </c>
      <c r="E55" s="78" t="s">
        <v>20</v>
      </c>
      <c r="F55" s="79" t="s">
        <v>171</v>
      </c>
      <c r="G55" s="158"/>
      <c r="H55" s="19">
        <f t="shared" si="4"/>
        <v>28</v>
      </c>
      <c r="I55" s="146">
        <v>7</v>
      </c>
      <c r="J55" s="172"/>
      <c r="K55" s="20">
        <f t="shared" si="5"/>
        <v>0</v>
      </c>
      <c r="L55" s="31" t="str">
        <f t="shared" si="3"/>
        <v xml:space="preserve"> </v>
      </c>
      <c r="M55" s="130"/>
      <c r="N55" s="131"/>
      <c r="O55" s="131"/>
      <c r="P55" s="132"/>
      <c r="Q55" s="122"/>
      <c r="R55" s="66"/>
    </row>
    <row r="56" spans="1:18" ht="26.25" customHeight="1" x14ac:dyDescent="0.35">
      <c r="A56" s="36"/>
      <c r="B56" s="75">
        <v>50</v>
      </c>
      <c r="C56" s="76" t="s">
        <v>172</v>
      </c>
      <c r="D56" s="77">
        <v>5</v>
      </c>
      <c r="E56" s="78" t="s">
        <v>20</v>
      </c>
      <c r="F56" s="79" t="s">
        <v>32</v>
      </c>
      <c r="G56" s="158"/>
      <c r="H56" s="19">
        <f t="shared" si="4"/>
        <v>60</v>
      </c>
      <c r="I56" s="146">
        <v>12</v>
      </c>
      <c r="J56" s="172"/>
      <c r="K56" s="20">
        <f t="shared" si="5"/>
        <v>0</v>
      </c>
      <c r="L56" s="31" t="str">
        <f t="shared" si="3"/>
        <v xml:space="preserve"> </v>
      </c>
      <c r="M56" s="130"/>
      <c r="N56" s="131"/>
      <c r="O56" s="131"/>
      <c r="P56" s="132"/>
      <c r="Q56" s="122"/>
      <c r="R56" s="66"/>
    </row>
    <row r="57" spans="1:18" ht="26.25" customHeight="1" x14ac:dyDescent="0.35">
      <c r="A57" s="36"/>
      <c r="B57" s="75">
        <v>51</v>
      </c>
      <c r="C57" s="76" t="s">
        <v>36</v>
      </c>
      <c r="D57" s="77">
        <v>1</v>
      </c>
      <c r="E57" s="78" t="s">
        <v>22</v>
      </c>
      <c r="F57" s="79" t="s">
        <v>39</v>
      </c>
      <c r="G57" s="158"/>
      <c r="H57" s="19">
        <f t="shared" si="4"/>
        <v>32</v>
      </c>
      <c r="I57" s="146">
        <v>32</v>
      </c>
      <c r="J57" s="172"/>
      <c r="K57" s="20">
        <f t="shared" si="5"/>
        <v>0</v>
      </c>
      <c r="L57" s="31" t="str">
        <f t="shared" si="3"/>
        <v xml:space="preserve"> </v>
      </c>
      <c r="M57" s="130"/>
      <c r="N57" s="131"/>
      <c r="O57" s="131"/>
      <c r="P57" s="132"/>
      <c r="Q57" s="122"/>
      <c r="R57" s="66"/>
    </row>
    <row r="58" spans="1:18" ht="26.25" customHeight="1" x14ac:dyDescent="0.35">
      <c r="A58" s="36"/>
      <c r="B58" s="75">
        <v>52</v>
      </c>
      <c r="C58" s="76" t="s">
        <v>173</v>
      </c>
      <c r="D58" s="77">
        <v>2</v>
      </c>
      <c r="E58" s="78" t="s">
        <v>35</v>
      </c>
      <c r="F58" s="79" t="s">
        <v>174</v>
      </c>
      <c r="G58" s="158"/>
      <c r="H58" s="19">
        <f t="shared" si="4"/>
        <v>18</v>
      </c>
      <c r="I58" s="146">
        <v>9</v>
      </c>
      <c r="J58" s="172"/>
      <c r="K58" s="20">
        <f t="shared" si="5"/>
        <v>0</v>
      </c>
      <c r="L58" s="31" t="str">
        <f t="shared" si="3"/>
        <v xml:space="preserve"> </v>
      </c>
      <c r="M58" s="130"/>
      <c r="N58" s="131"/>
      <c r="O58" s="131"/>
      <c r="P58" s="132"/>
      <c r="Q58" s="122"/>
      <c r="R58" s="66"/>
    </row>
    <row r="59" spans="1:18" ht="26.25" customHeight="1" x14ac:dyDescent="0.35">
      <c r="A59" s="36"/>
      <c r="B59" s="75">
        <v>53</v>
      </c>
      <c r="C59" s="76" t="s">
        <v>92</v>
      </c>
      <c r="D59" s="77">
        <v>3</v>
      </c>
      <c r="E59" s="78" t="s">
        <v>22</v>
      </c>
      <c r="F59" s="79" t="s">
        <v>175</v>
      </c>
      <c r="G59" s="158"/>
      <c r="H59" s="19">
        <f t="shared" si="4"/>
        <v>114</v>
      </c>
      <c r="I59" s="146">
        <v>38</v>
      </c>
      <c r="J59" s="172"/>
      <c r="K59" s="20">
        <f t="shared" si="5"/>
        <v>0</v>
      </c>
      <c r="L59" s="31" t="str">
        <f t="shared" si="3"/>
        <v xml:space="preserve"> </v>
      </c>
      <c r="M59" s="130"/>
      <c r="N59" s="131"/>
      <c r="O59" s="131"/>
      <c r="P59" s="132"/>
      <c r="Q59" s="122"/>
      <c r="R59" s="66"/>
    </row>
    <row r="60" spans="1:18" ht="26.25" customHeight="1" x14ac:dyDescent="0.35">
      <c r="A60" s="36"/>
      <c r="B60" s="75">
        <v>54</v>
      </c>
      <c r="C60" s="76" t="s">
        <v>78</v>
      </c>
      <c r="D60" s="77">
        <v>7</v>
      </c>
      <c r="E60" s="78" t="s">
        <v>22</v>
      </c>
      <c r="F60" s="79" t="s">
        <v>147</v>
      </c>
      <c r="G60" s="158"/>
      <c r="H60" s="19">
        <f t="shared" si="4"/>
        <v>322</v>
      </c>
      <c r="I60" s="146">
        <v>46</v>
      </c>
      <c r="J60" s="172"/>
      <c r="K60" s="20">
        <f t="shared" si="5"/>
        <v>0</v>
      </c>
      <c r="L60" s="31" t="str">
        <f t="shared" si="3"/>
        <v xml:space="preserve"> </v>
      </c>
      <c r="M60" s="130"/>
      <c r="N60" s="131"/>
      <c r="O60" s="131"/>
      <c r="P60" s="132"/>
      <c r="Q60" s="122"/>
      <c r="R60" s="66"/>
    </row>
    <row r="61" spans="1:18" ht="26.25" customHeight="1" x14ac:dyDescent="0.35">
      <c r="A61" s="36"/>
      <c r="B61" s="75">
        <v>55</v>
      </c>
      <c r="C61" s="76" t="s">
        <v>46</v>
      </c>
      <c r="D61" s="77">
        <v>5</v>
      </c>
      <c r="E61" s="78" t="s">
        <v>22</v>
      </c>
      <c r="F61" s="79" t="s">
        <v>176</v>
      </c>
      <c r="G61" s="158"/>
      <c r="H61" s="19">
        <f t="shared" si="4"/>
        <v>225</v>
      </c>
      <c r="I61" s="146">
        <v>45</v>
      </c>
      <c r="J61" s="172"/>
      <c r="K61" s="20">
        <f t="shared" si="5"/>
        <v>0</v>
      </c>
      <c r="L61" s="31" t="str">
        <f t="shared" si="3"/>
        <v xml:space="preserve"> </v>
      </c>
      <c r="M61" s="130"/>
      <c r="N61" s="131"/>
      <c r="O61" s="131"/>
      <c r="P61" s="132"/>
      <c r="Q61" s="122"/>
      <c r="R61" s="66"/>
    </row>
    <row r="62" spans="1:18" ht="26.25" customHeight="1" x14ac:dyDescent="0.35">
      <c r="A62" s="36"/>
      <c r="B62" s="75">
        <v>56</v>
      </c>
      <c r="C62" s="76" t="s">
        <v>93</v>
      </c>
      <c r="D62" s="77">
        <v>1</v>
      </c>
      <c r="E62" s="78" t="s">
        <v>21</v>
      </c>
      <c r="F62" s="79" t="s">
        <v>177</v>
      </c>
      <c r="G62" s="158"/>
      <c r="H62" s="19">
        <f t="shared" si="4"/>
        <v>220</v>
      </c>
      <c r="I62" s="146">
        <v>220</v>
      </c>
      <c r="J62" s="172"/>
      <c r="K62" s="20">
        <f t="shared" si="5"/>
        <v>0</v>
      </c>
      <c r="L62" s="31" t="str">
        <f t="shared" si="3"/>
        <v xml:space="preserve"> </v>
      </c>
      <c r="M62" s="130"/>
      <c r="N62" s="131"/>
      <c r="O62" s="131"/>
      <c r="P62" s="132"/>
      <c r="Q62" s="122"/>
      <c r="R62" s="66"/>
    </row>
    <row r="63" spans="1:18" ht="28.5" customHeight="1" x14ac:dyDescent="0.35">
      <c r="A63" s="36"/>
      <c r="B63" s="75">
        <v>57</v>
      </c>
      <c r="C63" s="76" t="s">
        <v>94</v>
      </c>
      <c r="D63" s="77">
        <v>2</v>
      </c>
      <c r="E63" s="78" t="s">
        <v>20</v>
      </c>
      <c r="F63" s="79" t="s">
        <v>178</v>
      </c>
      <c r="G63" s="158"/>
      <c r="H63" s="19">
        <f t="shared" si="4"/>
        <v>160</v>
      </c>
      <c r="I63" s="146">
        <v>80</v>
      </c>
      <c r="J63" s="172"/>
      <c r="K63" s="20">
        <f t="shared" si="5"/>
        <v>0</v>
      </c>
      <c r="L63" s="31" t="str">
        <f t="shared" si="3"/>
        <v xml:space="preserve"> </v>
      </c>
      <c r="M63" s="130"/>
      <c r="N63" s="131"/>
      <c r="O63" s="131"/>
      <c r="P63" s="132"/>
      <c r="Q63" s="122"/>
      <c r="R63" s="66"/>
    </row>
    <row r="64" spans="1:18" ht="46.5" customHeight="1" x14ac:dyDescent="0.35">
      <c r="A64" s="36"/>
      <c r="B64" s="75">
        <v>58</v>
      </c>
      <c r="C64" s="76" t="s">
        <v>95</v>
      </c>
      <c r="D64" s="77">
        <v>3</v>
      </c>
      <c r="E64" s="78" t="s">
        <v>21</v>
      </c>
      <c r="F64" s="79" t="s">
        <v>179</v>
      </c>
      <c r="G64" s="158"/>
      <c r="H64" s="19">
        <f t="shared" si="4"/>
        <v>264</v>
      </c>
      <c r="I64" s="146">
        <v>88</v>
      </c>
      <c r="J64" s="172"/>
      <c r="K64" s="20">
        <f t="shared" si="5"/>
        <v>0</v>
      </c>
      <c r="L64" s="31" t="str">
        <f t="shared" si="3"/>
        <v xml:space="preserve"> </v>
      </c>
      <c r="M64" s="130"/>
      <c r="N64" s="131"/>
      <c r="O64" s="131"/>
      <c r="P64" s="132"/>
      <c r="Q64" s="122"/>
      <c r="R64" s="66"/>
    </row>
    <row r="65" spans="1:18" ht="48" customHeight="1" x14ac:dyDescent="0.35">
      <c r="A65" s="36"/>
      <c r="B65" s="75">
        <v>59</v>
      </c>
      <c r="C65" s="76" t="s">
        <v>180</v>
      </c>
      <c r="D65" s="77">
        <v>1</v>
      </c>
      <c r="E65" s="78" t="s">
        <v>22</v>
      </c>
      <c r="F65" s="79" t="s">
        <v>181</v>
      </c>
      <c r="G65" s="158"/>
      <c r="H65" s="19">
        <f t="shared" si="4"/>
        <v>120</v>
      </c>
      <c r="I65" s="146">
        <v>120</v>
      </c>
      <c r="J65" s="172"/>
      <c r="K65" s="20">
        <f t="shared" si="5"/>
        <v>0</v>
      </c>
      <c r="L65" s="31" t="str">
        <f t="shared" si="3"/>
        <v xml:space="preserve"> </v>
      </c>
      <c r="M65" s="130"/>
      <c r="N65" s="131"/>
      <c r="O65" s="131"/>
      <c r="P65" s="132"/>
      <c r="Q65" s="122"/>
      <c r="R65" s="66"/>
    </row>
    <row r="66" spans="1:18" ht="28.5" customHeight="1" x14ac:dyDescent="0.35">
      <c r="A66" s="36"/>
      <c r="B66" s="75">
        <v>60</v>
      </c>
      <c r="C66" s="76" t="s">
        <v>182</v>
      </c>
      <c r="D66" s="77">
        <v>1</v>
      </c>
      <c r="E66" s="78" t="s">
        <v>20</v>
      </c>
      <c r="F66" s="79" t="s">
        <v>183</v>
      </c>
      <c r="G66" s="158"/>
      <c r="H66" s="19">
        <f t="shared" si="4"/>
        <v>60</v>
      </c>
      <c r="I66" s="146">
        <v>60</v>
      </c>
      <c r="J66" s="172"/>
      <c r="K66" s="20">
        <f t="shared" si="5"/>
        <v>0</v>
      </c>
      <c r="L66" s="31" t="str">
        <f t="shared" si="3"/>
        <v xml:space="preserve"> </v>
      </c>
      <c r="M66" s="130"/>
      <c r="N66" s="131"/>
      <c r="O66" s="131"/>
      <c r="P66" s="132"/>
      <c r="Q66" s="122"/>
      <c r="R66" s="66"/>
    </row>
    <row r="67" spans="1:18" ht="28.5" customHeight="1" x14ac:dyDescent="0.35">
      <c r="A67" s="36"/>
      <c r="B67" s="75">
        <v>61</v>
      </c>
      <c r="C67" s="76" t="s">
        <v>96</v>
      </c>
      <c r="D67" s="77">
        <v>2</v>
      </c>
      <c r="E67" s="78" t="s">
        <v>21</v>
      </c>
      <c r="F67" s="79" t="s">
        <v>184</v>
      </c>
      <c r="G67" s="158"/>
      <c r="H67" s="19">
        <f t="shared" si="4"/>
        <v>18</v>
      </c>
      <c r="I67" s="146">
        <v>9</v>
      </c>
      <c r="J67" s="172"/>
      <c r="K67" s="20">
        <f t="shared" si="5"/>
        <v>0</v>
      </c>
      <c r="L67" s="31" t="str">
        <f t="shared" si="3"/>
        <v xml:space="preserve"> </v>
      </c>
      <c r="M67" s="130"/>
      <c r="N67" s="131"/>
      <c r="O67" s="131"/>
      <c r="P67" s="132"/>
      <c r="Q67" s="122"/>
      <c r="R67" s="66"/>
    </row>
    <row r="68" spans="1:18" ht="28.5" customHeight="1" x14ac:dyDescent="0.35">
      <c r="A68" s="36"/>
      <c r="B68" s="75">
        <v>62</v>
      </c>
      <c r="C68" s="76" t="s">
        <v>97</v>
      </c>
      <c r="D68" s="77">
        <v>1</v>
      </c>
      <c r="E68" s="78" t="s">
        <v>21</v>
      </c>
      <c r="F68" s="79" t="s">
        <v>184</v>
      </c>
      <c r="G68" s="158"/>
      <c r="H68" s="19">
        <f t="shared" si="4"/>
        <v>6</v>
      </c>
      <c r="I68" s="146">
        <v>6</v>
      </c>
      <c r="J68" s="172"/>
      <c r="K68" s="20">
        <f t="shared" si="5"/>
        <v>0</v>
      </c>
      <c r="L68" s="31" t="str">
        <f t="shared" si="3"/>
        <v xml:space="preserve"> </v>
      </c>
      <c r="M68" s="130"/>
      <c r="N68" s="131"/>
      <c r="O68" s="131"/>
      <c r="P68" s="132"/>
      <c r="Q68" s="122"/>
      <c r="R68" s="66"/>
    </row>
    <row r="69" spans="1:18" ht="28.5" customHeight="1" x14ac:dyDescent="0.35">
      <c r="A69" s="36"/>
      <c r="B69" s="75">
        <v>63</v>
      </c>
      <c r="C69" s="76" t="s">
        <v>98</v>
      </c>
      <c r="D69" s="77">
        <v>1</v>
      </c>
      <c r="E69" s="78" t="s">
        <v>21</v>
      </c>
      <c r="F69" s="79" t="s">
        <v>184</v>
      </c>
      <c r="G69" s="158"/>
      <c r="H69" s="19">
        <f t="shared" si="4"/>
        <v>9</v>
      </c>
      <c r="I69" s="146">
        <v>9</v>
      </c>
      <c r="J69" s="172"/>
      <c r="K69" s="20">
        <f t="shared" si="5"/>
        <v>0</v>
      </c>
      <c r="L69" s="31" t="str">
        <f t="shared" si="3"/>
        <v xml:space="preserve"> </v>
      </c>
      <c r="M69" s="130"/>
      <c r="N69" s="131"/>
      <c r="O69" s="131"/>
      <c r="P69" s="132"/>
      <c r="Q69" s="122"/>
      <c r="R69" s="66"/>
    </row>
    <row r="70" spans="1:18" ht="28.5" customHeight="1" x14ac:dyDescent="0.35">
      <c r="A70" s="36"/>
      <c r="B70" s="75">
        <v>64</v>
      </c>
      <c r="C70" s="76" t="s">
        <v>27</v>
      </c>
      <c r="D70" s="77">
        <v>1</v>
      </c>
      <c r="E70" s="78" t="s">
        <v>21</v>
      </c>
      <c r="F70" s="79" t="s">
        <v>185</v>
      </c>
      <c r="G70" s="158"/>
      <c r="H70" s="19">
        <f t="shared" si="4"/>
        <v>7</v>
      </c>
      <c r="I70" s="146">
        <v>7</v>
      </c>
      <c r="J70" s="172"/>
      <c r="K70" s="20">
        <f t="shared" si="5"/>
        <v>0</v>
      </c>
      <c r="L70" s="31" t="str">
        <f t="shared" si="3"/>
        <v xml:space="preserve"> </v>
      </c>
      <c r="M70" s="130"/>
      <c r="N70" s="131"/>
      <c r="O70" s="131"/>
      <c r="P70" s="132"/>
      <c r="Q70" s="122"/>
      <c r="R70" s="66"/>
    </row>
    <row r="71" spans="1:18" ht="40.5" customHeight="1" x14ac:dyDescent="0.35">
      <c r="A71" s="36"/>
      <c r="B71" s="75">
        <v>65</v>
      </c>
      <c r="C71" s="76" t="s">
        <v>40</v>
      </c>
      <c r="D71" s="77">
        <v>4</v>
      </c>
      <c r="E71" s="78" t="s">
        <v>20</v>
      </c>
      <c r="F71" s="79" t="s">
        <v>53</v>
      </c>
      <c r="G71" s="158"/>
      <c r="H71" s="19">
        <f t="shared" ref="H71:H113" si="6">D71*I71</f>
        <v>180</v>
      </c>
      <c r="I71" s="146">
        <v>45</v>
      </c>
      <c r="J71" s="172"/>
      <c r="K71" s="20">
        <f t="shared" ref="K71:K99" si="7">D71*J71</f>
        <v>0</v>
      </c>
      <c r="L71" s="31" t="str">
        <f t="shared" si="3"/>
        <v xml:space="preserve"> </v>
      </c>
      <c r="M71" s="130"/>
      <c r="N71" s="131"/>
      <c r="O71" s="131"/>
      <c r="P71" s="132"/>
      <c r="Q71" s="122"/>
      <c r="R71" s="66"/>
    </row>
    <row r="72" spans="1:18" ht="28.5" customHeight="1" x14ac:dyDescent="0.35">
      <c r="A72" s="36"/>
      <c r="B72" s="75">
        <v>66</v>
      </c>
      <c r="C72" s="76" t="s">
        <v>99</v>
      </c>
      <c r="D72" s="77">
        <v>1</v>
      </c>
      <c r="E72" s="78" t="s">
        <v>20</v>
      </c>
      <c r="F72" s="79" t="s">
        <v>186</v>
      </c>
      <c r="G72" s="158"/>
      <c r="H72" s="19">
        <f t="shared" si="6"/>
        <v>16</v>
      </c>
      <c r="I72" s="146">
        <v>16</v>
      </c>
      <c r="J72" s="172"/>
      <c r="K72" s="20">
        <f t="shared" si="7"/>
        <v>0</v>
      </c>
      <c r="L72" s="31" t="str">
        <f t="shared" si="3"/>
        <v xml:space="preserve"> </v>
      </c>
      <c r="M72" s="130"/>
      <c r="N72" s="131"/>
      <c r="O72" s="131"/>
      <c r="P72" s="132"/>
      <c r="Q72" s="122"/>
      <c r="R72" s="66"/>
    </row>
    <row r="73" spans="1:18" ht="28.5" customHeight="1" thickBot="1" x14ac:dyDescent="0.4">
      <c r="A73" s="36"/>
      <c r="B73" s="85">
        <v>67</v>
      </c>
      <c r="C73" s="86" t="s">
        <v>100</v>
      </c>
      <c r="D73" s="87">
        <v>1</v>
      </c>
      <c r="E73" s="88" t="s">
        <v>20</v>
      </c>
      <c r="F73" s="89" t="s">
        <v>187</v>
      </c>
      <c r="G73" s="159"/>
      <c r="H73" s="34">
        <f t="shared" si="6"/>
        <v>70</v>
      </c>
      <c r="I73" s="149">
        <v>70</v>
      </c>
      <c r="J73" s="173"/>
      <c r="K73" s="35">
        <f t="shared" si="7"/>
        <v>0</v>
      </c>
      <c r="L73" s="39" t="str">
        <f t="shared" si="3"/>
        <v xml:space="preserve"> </v>
      </c>
      <c r="M73" s="133"/>
      <c r="N73" s="134"/>
      <c r="O73" s="134"/>
      <c r="P73" s="135"/>
      <c r="Q73" s="126"/>
      <c r="R73" s="66"/>
    </row>
    <row r="74" spans="1:18" ht="60" customHeight="1" x14ac:dyDescent="0.35">
      <c r="A74" s="36"/>
      <c r="B74" s="90">
        <v>68</v>
      </c>
      <c r="C74" s="91" t="s">
        <v>30</v>
      </c>
      <c r="D74" s="92">
        <v>25</v>
      </c>
      <c r="E74" s="93" t="s">
        <v>101</v>
      </c>
      <c r="F74" s="94" t="s">
        <v>64</v>
      </c>
      <c r="G74" s="160" t="s">
        <v>38</v>
      </c>
      <c r="H74" s="44">
        <f t="shared" si="6"/>
        <v>1875</v>
      </c>
      <c r="I74" s="150">
        <v>75</v>
      </c>
      <c r="J74" s="174"/>
      <c r="K74" s="45">
        <f t="shared" si="7"/>
        <v>0</v>
      </c>
      <c r="L74" s="46" t="str">
        <f t="shared" si="3"/>
        <v xml:space="preserve"> </v>
      </c>
      <c r="M74" s="127" t="s">
        <v>19</v>
      </c>
      <c r="N74" s="127" t="s">
        <v>126</v>
      </c>
      <c r="O74" s="127" t="s">
        <v>127</v>
      </c>
      <c r="P74" s="128">
        <v>21</v>
      </c>
      <c r="Q74" s="129" t="s">
        <v>7</v>
      </c>
      <c r="R74" s="66"/>
    </row>
    <row r="75" spans="1:18" ht="26.25" customHeight="1" x14ac:dyDescent="0.35">
      <c r="A75" s="36"/>
      <c r="B75" s="75">
        <v>69</v>
      </c>
      <c r="C75" s="76" t="s">
        <v>102</v>
      </c>
      <c r="D75" s="77">
        <v>2</v>
      </c>
      <c r="E75" s="78" t="s">
        <v>101</v>
      </c>
      <c r="F75" s="79" t="s">
        <v>188</v>
      </c>
      <c r="G75" s="158"/>
      <c r="H75" s="19">
        <f t="shared" si="6"/>
        <v>440</v>
      </c>
      <c r="I75" s="146">
        <v>220</v>
      </c>
      <c r="J75" s="172"/>
      <c r="K75" s="20">
        <f t="shared" si="7"/>
        <v>0</v>
      </c>
      <c r="L75" s="31" t="str">
        <f t="shared" si="3"/>
        <v xml:space="preserve"> </v>
      </c>
      <c r="M75" s="130"/>
      <c r="N75" s="131"/>
      <c r="O75" s="130"/>
      <c r="P75" s="132"/>
      <c r="Q75" s="122"/>
      <c r="R75" s="66"/>
    </row>
    <row r="76" spans="1:18" ht="26.25" customHeight="1" x14ac:dyDescent="0.35">
      <c r="A76" s="36"/>
      <c r="B76" s="75">
        <v>70</v>
      </c>
      <c r="C76" s="76" t="s">
        <v>103</v>
      </c>
      <c r="D76" s="77">
        <v>1</v>
      </c>
      <c r="E76" s="78" t="s">
        <v>101</v>
      </c>
      <c r="F76" s="79" t="s">
        <v>33</v>
      </c>
      <c r="G76" s="158"/>
      <c r="H76" s="19">
        <f t="shared" si="6"/>
        <v>5</v>
      </c>
      <c r="I76" s="146">
        <v>5</v>
      </c>
      <c r="J76" s="172"/>
      <c r="K76" s="20">
        <f t="shared" si="7"/>
        <v>0</v>
      </c>
      <c r="L76" s="31" t="str">
        <f t="shared" si="3"/>
        <v xml:space="preserve"> </v>
      </c>
      <c r="M76" s="130"/>
      <c r="N76" s="131"/>
      <c r="O76" s="130"/>
      <c r="P76" s="132"/>
      <c r="Q76" s="122"/>
      <c r="R76" s="66"/>
    </row>
    <row r="77" spans="1:18" ht="26.25" customHeight="1" x14ac:dyDescent="0.35">
      <c r="A77" s="36"/>
      <c r="B77" s="75">
        <v>71</v>
      </c>
      <c r="C77" s="76" t="s">
        <v>50</v>
      </c>
      <c r="D77" s="77">
        <v>1</v>
      </c>
      <c r="E77" s="78" t="s">
        <v>20</v>
      </c>
      <c r="F77" s="79" t="s">
        <v>65</v>
      </c>
      <c r="G77" s="158"/>
      <c r="H77" s="19">
        <f t="shared" si="6"/>
        <v>57</v>
      </c>
      <c r="I77" s="146">
        <v>57</v>
      </c>
      <c r="J77" s="172"/>
      <c r="K77" s="20">
        <f t="shared" si="7"/>
        <v>0</v>
      </c>
      <c r="L77" s="31" t="str">
        <f t="shared" si="3"/>
        <v xml:space="preserve"> </v>
      </c>
      <c r="M77" s="130"/>
      <c r="N77" s="131"/>
      <c r="O77" s="130"/>
      <c r="P77" s="132"/>
      <c r="Q77" s="122"/>
      <c r="R77" s="66"/>
    </row>
    <row r="78" spans="1:18" ht="26.25" customHeight="1" x14ac:dyDescent="0.35">
      <c r="A78" s="36"/>
      <c r="B78" s="75">
        <v>72</v>
      </c>
      <c r="C78" s="76" t="s">
        <v>51</v>
      </c>
      <c r="D78" s="77">
        <v>1</v>
      </c>
      <c r="E78" s="78" t="s">
        <v>101</v>
      </c>
      <c r="F78" s="96" t="s">
        <v>66</v>
      </c>
      <c r="G78" s="158"/>
      <c r="H78" s="19">
        <f t="shared" si="6"/>
        <v>42</v>
      </c>
      <c r="I78" s="146">
        <v>42</v>
      </c>
      <c r="J78" s="172"/>
      <c r="K78" s="20">
        <f t="shared" si="7"/>
        <v>0</v>
      </c>
      <c r="L78" s="31" t="str">
        <f t="shared" si="3"/>
        <v xml:space="preserve"> </v>
      </c>
      <c r="M78" s="130"/>
      <c r="N78" s="131"/>
      <c r="O78" s="130"/>
      <c r="P78" s="132"/>
      <c r="Q78" s="122"/>
      <c r="R78" s="66"/>
    </row>
    <row r="79" spans="1:18" ht="22.5" customHeight="1" x14ac:dyDescent="0.35">
      <c r="A79" s="36"/>
      <c r="B79" s="75">
        <v>73</v>
      </c>
      <c r="C79" s="76" t="s">
        <v>189</v>
      </c>
      <c r="D79" s="77">
        <v>3</v>
      </c>
      <c r="E79" s="78" t="s">
        <v>20</v>
      </c>
      <c r="F79" s="79" t="s">
        <v>190</v>
      </c>
      <c r="G79" s="158"/>
      <c r="H79" s="19">
        <f t="shared" si="6"/>
        <v>27</v>
      </c>
      <c r="I79" s="146">
        <v>9</v>
      </c>
      <c r="J79" s="172"/>
      <c r="K79" s="20">
        <f t="shared" si="7"/>
        <v>0</v>
      </c>
      <c r="L79" s="31" t="str">
        <f t="shared" si="3"/>
        <v xml:space="preserve"> </v>
      </c>
      <c r="M79" s="130"/>
      <c r="N79" s="131"/>
      <c r="O79" s="130"/>
      <c r="P79" s="132"/>
      <c r="Q79" s="122"/>
      <c r="R79" s="66"/>
    </row>
    <row r="80" spans="1:18" ht="22.5" customHeight="1" x14ac:dyDescent="0.35">
      <c r="A80" s="36"/>
      <c r="B80" s="75">
        <v>74</v>
      </c>
      <c r="C80" s="76" t="s">
        <v>104</v>
      </c>
      <c r="D80" s="77">
        <v>5</v>
      </c>
      <c r="E80" s="78" t="s">
        <v>20</v>
      </c>
      <c r="F80" s="79" t="s">
        <v>176</v>
      </c>
      <c r="G80" s="158"/>
      <c r="H80" s="19">
        <f t="shared" si="6"/>
        <v>60</v>
      </c>
      <c r="I80" s="146">
        <v>12</v>
      </c>
      <c r="J80" s="172"/>
      <c r="K80" s="20">
        <f t="shared" si="7"/>
        <v>0</v>
      </c>
      <c r="L80" s="31" t="str">
        <f t="shared" si="3"/>
        <v xml:space="preserve"> </v>
      </c>
      <c r="M80" s="130"/>
      <c r="N80" s="131"/>
      <c r="O80" s="130"/>
      <c r="P80" s="132"/>
      <c r="Q80" s="122"/>
      <c r="R80" s="66"/>
    </row>
    <row r="81" spans="1:18" ht="22.5" customHeight="1" x14ac:dyDescent="0.35">
      <c r="A81" s="36"/>
      <c r="B81" s="75">
        <v>75</v>
      </c>
      <c r="C81" s="76" t="s">
        <v>94</v>
      </c>
      <c r="D81" s="77">
        <v>1</v>
      </c>
      <c r="E81" s="78" t="s">
        <v>20</v>
      </c>
      <c r="F81" s="79" t="s">
        <v>178</v>
      </c>
      <c r="G81" s="158"/>
      <c r="H81" s="19">
        <f t="shared" si="6"/>
        <v>80</v>
      </c>
      <c r="I81" s="146">
        <v>80</v>
      </c>
      <c r="J81" s="172"/>
      <c r="K81" s="20">
        <f t="shared" si="7"/>
        <v>0</v>
      </c>
      <c r="L81" s="31" t="str">
        <f t="shared" si="3"/>
        <v xml:space="preserve"> </v>
      </c>
      <c r="M81" s="130"/>
      <c r="N81" s="131"/>
      <c r="O81" s="130"/>
      <c r="P81" s="132"/>
      <c r="Q81" s="122"/>
      <c r="R81" s="66"/>
    </row>
    <row r="82" spans="1:18" ht="22.5" customHeight="1" x14ac:dyDescent="0.35">
      <c r="A82" s="36"/>
      <c r="B82" s="75">
        <v>76</v>
      </c>
      <c r="C82" s="76" t="s">
        <v>41</v>
      </c>
      <c r="D82" s="77">
        <v>3</v>
      </c>
      <c r="E82" s="78" t="s">
        <v>20</v>
      </c>
      <c r="F82" s="79" t="s">
        <v>54</v>
      </c>
      <c r="G82" s="158"/>
      <c r="H82" s="19">
        <f t="shared" si="6"/>
        <v>9</v>
      </c>
      <c r="I82" s="146">
        <v>3</v>
      </c>
      <c r="J82" s="172"/>
      <c r="K82" s="20">
        <f t="shared" si="7"/>
        <v>0</v>
      </c>
      <c r="L82" s="31" t="str">
        <f t="shared" si="3"/>
        <v xml:space="preserve"> </v>
      </c>
      <c r="M82" s="130"/>
      <c r="N82" s="131"/>
      <c r="O82" s="130"/>
      <c r="P82" s="132"/>
      <c r="Q82" s="122"/>
      <c r="R82" s="66"/>
    </row>
    <row r="83" spans="1:18" ht="22.5" customHeight="1" x14ac:dyDescent="0.35">
      <c r="A83" s="36"/>
      <c r="B83" s="75">
        <v>77</v>
      </c>
      <c r="C83" s="76" t="s">
        <v>44</v>
      </c>
      <c r="D83" s="77">
        <v>1</v>
      </c>
      <c r="E83" s="78" t="s">
        <v>20</v>
      </c>
      <c r="F83" s="79" t="s">
        <v>57</v>
      </c>
      <c r="G83" s="158"/>
      <c r="H83" s="19">
        <f t="shared" si="6"/>
        <v>18</v>
      </c>
      <c r="I83" s="146">
        <v>18</v>
      </c>
      <c r="J83" s="172"/>
      <c r="K83" s="20">
        <f t="shared" si="7"/>
        <v>0</v>
      </c>
      <c r="L83" s="31" t="str">
        <f t="shared" si="3"/>
        <v xml:space="preserve"> </v>
      </c>
      <c r="M83" s="130"/>
      <c r="N83" s="131"/>
      <c r="O83" s="130"/>
      <c r="P83" s="132"/>
      <c r="Q83" s="122"/>
      <c r="R83" s="66"/>
    </row>
    <row r="84" spans="1:18" ht="17.25" customHeight="1" x14ac:dyDescent="0.35">
      <c r="A84" s="36"/>
      <c r="B84" s="75">
        <v>78</v>
      </c>
      <c r="C84" s="76" t="s">
        <v>97</v>
      </c>
      <c r="D84" s="77">
        <v>1</v>
      </c>
      <c r="E84" s="78" t="s">
        <v>20</v>
      </c>
      <c r="F84" s="79" t="s">
        <v>184</v>
      </c>
      <c r="G84" s="158"/>
      <c r="H84" s="19">
        <f t="shared" si="6"/>
        <v>6</v>
      </c>
      <c r="I84" s="146">
        <v>6</v>
      </c>
      <c r="J84" s="172"/>
      <c r="K84" s="20">
        <f t="shared" si="7"/>
        <v>0</v>
      </c>
      <c r="L84" s="31" t="str">
        <f t="shared" si="3"/>
        <v xml:space="preserve"> </v>
      </c>
      <c r="M84" s="130"/>
      <c r="N84" s="131"/>
      <c r="O84" s="130"/>
      <c r="P84" s="132"/>
      <c r="Q84" s="122"/>
      <c r="R84" s="66"/>
    </row>
    <row r="85" spans="1:18" ht="21.75" customHeight="1" x14ac:dyDescent="0.35">
      <c r="A85" s="36"/>
      <c r="B85" s="75">
        <v>79</v>
      </c>
      <c r="C85" s="76" t="s">
        <v>105</v>
      </c>
      <c r="D85" s="77">
        <v>1</v>
      </c>
      <c r="E85" s="78" t="s">
        <v>20</v>
      </c>
      <c r="F85" s="79" t="s">
        <v>184</v>
      </c>
      <c r="G85" s="158"/>
      <c r="H85" s="19">
        <f t="shared" si="6"/>
        <v>14</v>
      </c>
      <c r="I85" s="146">
        <v>14</v>
      </c>
      <c r="J85" s="172"/>
      <c r="K85" s="20">
        <f t="shared" si="7"/>
        <v>0</v>
      </c>
      <c r="L85" s="31" t="str">
        <f t="shared" si="3"/>
        <v xml:space="preserve"> </v>
      </c>
      <c r="M85" s="130"/>
      <c r="N85" s="131"/>
      <c r="O85" s="130"/>
      <c r="P85" s="132"/>
      <c r="Q85" s="122"/>
      <c r="R85" s="66"/>
    </row>
    <row r="86" spans="1:18" ht="22.5" customHeight="1" x14ac:dyDescent="0.35">
      <c r="A86" s="36"/>
      <c r="B86" s="75">
        <v>80</v>
      </c>
      <c r="C86" s="76" t="s">
        <v>192</v>
      </c>
      <c r="D86" s="77">
        <v>3</v>
      </c>
      <c r="E86" s="78" t="s">
        <v>20</v>
      </c>
      <c r="F86" s="79" t="s">
        <v>191</v>
      </c>
      <c r="G86" s="158"/>
      <c r="H86" s="19">
        <f t="shared" si="6"/>
        <v>24</v>
      </c>
      <c r="I86" s="146">
        <v>8</v>
      </c>
      <c r="J86" s="172"/>
      <c r="K86" s="20">
        <f t="shared" si="7"/>
        <v>0</v>
      </c>
      <c r="L86" s="31" t="str">
        <f t="shared" si="3"/>
        <v xml:space="preserve"> </v>
      </c>
      <c r="M86" s="130"/>
      <c r="N86" s="131"/>
      <c r="O86" s="130"/>
      <c r="P86" s="132"/>
      <c r="Q86" s="122"/>
      <c r="R86" s="66"/>
    </row>
    <row r="87" spans="1:18" ht="28.5" customHeight="1" thickBot="1" x14ac:dyDescent="0.4">
      <c r="A87" s="36"/>
      <c r="B87" s="85">
        <v>81</v>
      </c>
      <c r="C87" s="86" t="s">
        <v>36</v>
      </c>
      <c r="D87" s="87">
        <v>1</v>
      </c>
      <c r="E87" s="88" t="s">
        <v>22</v>
      </c>
      <c r="F87" s="89" t="s">
        <v>39</v>
      </c>
      <c r="G87" s="159"/>
      <c r="H87" s="34">
        <f t="shared" si="6"/>
        <v>32</v>
      </c>
      <c r="I87" s="149">
        <v>32</v>
      </c>
      <c r="J87" s="173"/>
      <c r="K87" s="35">
        <f t="shared" si="7"/>
        <v>0</v>
      </c>
      <c r="L87" s="39" t="str">
        <f t="shared" si="3"/>
        <v xml:space="preserve"> </v>
      </c>
      <c r="M87" s="133"/>
      <c r="N87" s="134"/>
      <c r="O87" s="133"/>
      <c r="P87" s="135"/>
      <c r="Q87" s="126"/>
      <c r="R87" s="66"/>
    </row>
    <row r="88" spans="1:18" ht="54.75" customHeight="1" x14ac:dyDescent="0.35">
      <c r="A88" s="36"/>
      <c r="B88" s="90">
        <v>82</v>
      </c>
      <c r="C88" s="91" t="s">
        <v>89</v>
      </c>
      <c r="D88" s="92">
        <v>50</v>
      </c>
      <c r="E88" s="93" t="s">
        <v>21</v>
      </c>
      <c r="F88" s="97" t="s">
        <v>193</v>
      </c>
      <c r="G88" s="160" t="s">
        <v>38</v>
      </c>
      <c r="H88" s="44">
        <f t="shared" si="6"/>
        <v>4250</v>
      </c>
      <c r="I88" s="152">
        <v>85</v>
      </c>
      <c r="J88" s="174"/>
      <c r="K88" s="45">
        <f t="shared" si="7"/>
        <v>0</v>
      </c>
      <c r="L88" s="46" t="str">
        <f t="shared" si="3"/>
        <v xml:space="preserve"> </v>
      </c>
      <c r="M88" s="127" t="s">
        <v>19</v>
      </c>
      <c r="N88" s="127" t="s">
        <v>128</v>
      </c>
      <c r="O88" s="127" t="s">
        <v>129</v>
      </c>
      <c r="P88" s="136" t="s">
        <v>121</v>
      </c>
      <c r="Q88" s="129" t="s">
        <v>7</v>
      </c>
      <c r="R88" s="66"/>
    </row>
    <row r="89" spans="1:18" ht="31.5" customHeight="1" x14ac:dyDescent="0.35">
      <c r="A89" s="36"/>
      <c r="B89" s="75">
        <v>83</v>
      </c>
      <c r="C89" s="98" t="s">
        <v>194</v>
      </c>
      <c r="D89" s="77">
        <v>2</v>
      </c>
      <c r="E89" s="99" t="s">
        <v>20</v>
      </c>
      <c r="F89" s="96" t="s">
        <v>32</v>
      </c>
      <c r="G89" s="158"/>
      <c r="H89" s="19">
        <f t="shared" si="6"/>
        <v>24</v>
      </c>
      <c r="I89" s="153">
        <v>12</v>
      </c>
      <c r="J89" s="172"/>
      <c r="K89" s="20">
        <f t="shared" si="7"/>
        <v>0</v>
      </c>
      <c r="L89" s="31" t="str">
        <f t="shared" si="3"/>
        <v xml:space="preserve"> </v>
      </c>
      <c r="M89" s="130"/>
      <c r="N89" s="131"/>
      <c r="O89" s="131"/>
      <c r="P89" s="121"/>
      <c r="Q89" s="122"/>
      <c r="R89" s="66"/>
    </row>
    <row r="90" spans="1:18" ht="31.5" customHeight="1" x14ac:dyDescent="0.35">
      <c r="A90" s="36"/>
      <c r="B90" s="75">
        <v>84</v>
      </c>
      <c r="C90" s="98" t="s">
        <v>31</v>
      </c>
      <c r="D90" s="77">
        <v>1</v>
      </c>
      <c r="E90" s="99" t="s">
        <v>22</v>
      </c>
      <c r="F90" s="96" t="s">
        <v>195</v>
      </c>
      <c r="G90" s="158"/>
      <c r="H90" s="19">
        <f t="shared" si="6"/>
        <v>45</v>
      </c>
      <c r="I90" s="153">
        <v>45</v>
      </c>
      <c r="J90" s="172"/>
      <c r="K90" s="20">
        <f t="shared" si="7"/>
        <v>0</v>
      </c>
      <c r="L90" s="31" t="str">
        <f t="shared" si="3"/>
        <v xml:space="preserve"> </v>
      </c>
      <c r="M90" s="130"/>
      <c r="N90" s="131"/>
      <c r="O90" s="131"/>
      <c r="P90" s="121"/>
      <c r="Q90" s="122"/>
      <c r="R90" s="66"/>
    </row>
    <row r="91" spans="1:18" ht="22.5" customHeight="1" x14ac:dyDescent="0.35">
      <c r="A91" s="37"/>
      <c r="B91" s="75">
        <v>85</v>
      </c>
      <c r="C91" s="76" t="s">
        <v>106</v>
      </c>
      <c r="D91" s="77">
        <v>2</v>
      </c>
      <c r="E91" s="78" t="s">
        <v>21</v>
      </c>
      <c r="F91" s="79" t="s">
        <v>196</v>
      </c>
      <c r="G91" s="158"/>
      <c r="H91" s="19">
        <f t="shared" si="6"/>
        <v>500</v>
      </c>
      <c r="I91" s="146">
        <v>250</v>
      </c>
      <c r="J91" s="172"/>
      <c r="K91" s="20">
        <f t="shared" si="7"/>
        <v>0</v>
      </c>
      <c r="L91" s="31" t="str">
        <f t="shared" si="3"/>
        <v xml:space="preserve"> </v>
      </c>
      <c r="M91" s="130"/>
      <c r="N91" s="131"/>
      <c r="O91" s="131"/>
      <c r="P91" s="121"/>
      <c r="Q91" s="122"/>
      <c r="R91" s="66"/>
    </row>
    <row r="92" spans="1:18" ht="22.5" customHeight="1" x14ac:dyDescent="0.35">
      <c r="A92" s="37"/>
      <c r="B92" s="75">
        <v>86</v>
      </c>
      <c r="C92" s="76" t="s">
        <v>26</v>
      </c>
      <c r="D92" s="77">
        <v>3</v>
      </c>
      <c r="E92" s="78" t="s">
        <v>21</v>
      </c>
      <c r="F92" s="79" t="s">
        <v>197</v>
      </c>
      <c r="G92" s="158"/>
      <c r="H92" s="19">
        <f t="shared" si="6"/>
        <v>78</v>
      </c>
      <c r="I92" s="146">
        <v>26</v>
      </c>
      <c r="J92" s="172"/>
      <c r="K92" s="20">
        <f t="shared" si="7"/>
        <v>0</v>
      </c>
      <c r="L92" s="31" t="str">
        <f t="shared" si="3"/>
        <v xml:space="preserve"> </v>
      </c>
      <c r="M92" s="130"/>
      <c r="N92" s="131"/>
      <c r="O92" s="131"/>
      <c r="P92" s="121"/>
      <c r="Q92" s="122"/>
      <c r="R92" s="66"/>
    </row>
    <row r="93" spans="1:18" ht="22.5" customHeight="1" x14ac:dyDescent="0.35">
      <c r="A93" s="36"/>
      <c r="B93" s="75">
        <v>87</v>
      </c>
      <c r="C93" s="76" t="s">
        <v>96</v>
      </c>
      <c r="D93" s="77">
        <v>2</v>
      </c>
      <c r="E93" s="78" t="s">
        <v>21</v>
      </c>
      <c r="F93" s="79" t="s">
        <v>198</v>
      </c>
      <c r="G93" s="158"/>
      <c r="H93" s="19">
        <f t="shared" si="6"/>
        <v>18</v>
      </c>
      <c r="I93" s="146">
        <v>9</v>
      </c>
      <c r="J93" s="172"/>
      <c r="K93" s="20">
        <f t="shared" si="7"/>
        <v>0</v>
      </c>
      <c r="L93" s="31" t="str">
        <f t="shared" si="3"/>
        <v xml:space="preserve"> </v>
      </c>
      <c r="M93" s="130"/>
      <c r="N93" s="131"/>
      <c r="O93" s="131"/>
      <c r="P93" s="121"/>
      <c r="Q93" s="122"/>
      <c r="R93" s="66"/>
    </row>
    <row r="94" spans="1:18" ht="22.5" customHeight="1" x14ac:dyDescent="0.35">
      <c r="A94" s="37"/>
      <c r="B94" s="75">
        <v>88</v>
      </c>
      <c r="C94" s="98" t="s">
        <v>107</v>
      </c>
      <c r="D94" s="77">
        <v>1</v>
      </c>
      <c r="E94" s="99" t="s">
        <v>20</v>
      </c>
      <c r="F94" s="96" t="s">
        <v>199</v>
      </c>
      <c r="G94" s="158"/>
      <c r="H94" s="19">
        <f t="shared" si="6"/>
        <v>7</v>
      </c>
      <c r="I94" s="153">
        <v>7</v>
      </c>
      <c r="J94" s="172"/>
      <c r="K94" s="20">
        <f t="shared" si="7"/>
        <v>0</v>
      </c>
      <c r="L94" s="31" t="str">
        <f t="shared" si="3"/>
        <v xml:space="preserve"> </v>
      </c>
      <c r="M94" s="130"/>
      <c r="N94" s="131"/>
      <c r="O94" s="131"/>
      <c r="P94" s="121"/>
      <c r="Q94" s="122"/>
      <c r="R94" s="66"/>
    </row>
    <row r="95" spans="1:18" ht="24.75" customHeight="1" x14ac:dyDescent="0.35">
      <c r="A95" s="37"/>
      <c r="B95" s="75">
        <v>89</v>
      </c>
      <c r="C95" s="76" t="s">
        <v>108</v>
      </c>
      <c r="D95" s="77">
        <v>1</v>
      </c>
      <c r="E95" s="78" t="s">
        <v>20</v>
      </c>
      <c r="F95" s="79" t="s">
        <v>199</v>
      </c>
      <c r="G95" s="158"/>
      <c r="H95" s="19">
        <f t="shared" si="6"/>
        <v>9</v>
      </c>
      <c r="I95" s="146">
        <v>9</v>
      </c>
      <c r="J95" s="172"/>
      <c r="K95" s="20">
        <f t="shared" si="7"/>
        <v>0</v>
      </c>
      <c r="L95" s="31" t="str">
        <f t="shared" si="3"/>
        <v xml:space="preserve"> </v>
      </c>
      <c r="M95" s="130"/>
      <c r="N95" s="131"/>
      <c r="O95" s="131"/>
      <c r="P95" s="121"/>
      <c r="Q95" s="122"/>
      <c r="R95" s="66"/>
    </row>
    <row r="96" spans="1:18" ht="28.5" customHeight="1" x14ac:dyDescent="0.35">
      <c r="A96" s="36"/>
      <c r="B96" s="75">
        <v>90</v>
      </c>
      <c r="C96" s="76" t="s">
        <v>109</v>
      </c>
      <c r="D96" s="77">
        <v>1</v>
      </c>
      <c r="E96" s="78" t="s">
        <v>20</v>
      </c>
      <c r="F96" s="79" t="s">
        <v>200</v>
      </c>
      <c r="G96" s="158"/>
      <c r="H96" s="19">
        <f t="shared" si="6"/>
        <v>20</v>
      </c>
      <c r="I96" s="146">
        <v>20</v>
      </c>
      <c r="J96" s="172"/>
      <c r="K96" s="20">
        <f t="shared" si="7"/>
        <v>0</v>
      </c>
      <c r="L96" s="31" t="str">
        <f t="shared" si="3"/>
        <v xml:space="preserve"> </v>
      </c>
      <c r="M96" s="130"/>
      <c r="N96" s="131"/>
      <c r="O96" s="131"/>
      <c r="P96" s="121"/>
      <c r="Q96" s="122"/>
      <c r="R96" s="66"/>
    </row>
    <row r="97" spans="1:18" ht="28.5" customHeight="1" x14ac:dyDescent="0.35">
      <c r="A97" s="36"/>
      <c r="B97" s="75">
        <v>91</v>
      </c>
      <c r="C97" s="76" t="s">
        <v>110</v>
      </c>
      <c r="D97" s="77">
        <v>1</v>
      </c>
      <c r="E97" s="78" t="s">
        <v>20</v>
      </c>
      <c r="F97" s="79" t="s">
        <v>201</v>
      </c>
      <c r="G97" s="158"/>
      <c r="H97" s="19">
        <f t="shared" si="6"/>
        <v>54</v>
      </c>
      <c r="I97" s="146">
        <v>54</v>
      </c>
      <c r="J97" s="172"/>
      <c r="K97" s="20">
        <f t="shared" si="7"/>
        <v>0</v>
      </c>
      <c r="L97" s="31" t="str">
        <f t="shared" si="3"/>
        <v xml:space="preserve"> </v>
      </c>
      <c r="M97" s="130"/>
      <c r="N97" s="131"/>
      <c r="O97" s="131"/>
      <c r="P97" s="121"/>
      <c r="Q97" s="122"/>
      <c r="R97" s="66"/>
    </row>
    <row r="98" spans="1:18" ht="28.5" customHeight="1" x14ac:dyDescent="0.35">
      <c r="A98" s="36"/>
      <c r="B98" s="75">
        <v>92</v>
      </c>
      <c r="C98" s="76" t="s">
        <v>111</v>
      </c>
      <c r="D98" s="77">
        <v>4</v>
      </c>
      <c r="E98" s="78" t="s">
        <v>20</v>
      </c>
      <c r="F98" s="79" t="s">
        <v>202</v>
      </c>
      <c r="G98" s="158"/>
      <c r="H98" s="19">
        <f t="shared" si="6"/>
        <v>240</v>
      </c>
      <c r="I98" s="146">
        <v>60</v>
      </c>
      <c r="J98" s="172"/>
      <c r="K98" s="20">
        <f t="shared" si="7"/>
        <v>0</v>
      </c>
      <c r="L98" s="31" t="str">
        <f t="shared" si="3"/>
        <v xml:space="preserve"> </v>
      </c>
      <c r="M98" s="130"/>
      <c r="N98" s="131"/>
      <c r="O98" s="131"/>
      <c r="P98" s="121"/>
      <c r="Q98" s="122"/>
      <c r="R98" s="66"/>
    </row>
    <row r="99" spans="1:18" ht="22.5" customHeight="1" x14ac:dyDescent="0.35">
      <c r="A99" s="36"/>
      <c r="B99" s="75">
        <v>93</v>
      </c>
      <c r="C99" s="76" t="s">
        <v>112</v>
      </c>
      <c r="D99" s="77">
        <v>100</v>
      </c>
      <c r="E99" s="78" t="s">
        <v>20</v>
      </c>
      <c r="F99" s="79" t="s">
        <v>203</v>
      </c>
      <c r="G99" s="158"/>
      <c r="H99" s="19">
        <f t="shared" si="6"/>
        <v>1000</v>
      </c>
      <c r="I99" s="146">
        <v>10</v>
      </c>
      <c r="J99" s="172"/>
      <c r="K99" s="20">
        <f t="shared" si="7"/>
        <v>0</v>
      </c>
      <c r="L99" s="31" t="str">
        <f t="shared" si="3"/>
        <v xml:space="preserve"> </v>
      </c>
      <c r="M99" s="130"/>
      <c r="N99" s="131"/>
      <c r="O99" s="131"/>
      <c r="P99" s="121"/>
      <c r="Q99" s="122"/>
      <c r="R99" s="66"/>
    </row>
    <row r="100" spans="1:18" ht="28.5" customHeight="1" x14ac:dyDescent="0.35">
      <c r="A100" s="36"/>
      <c r="B100" s="75">
        <v>94</v>
      </c>
      <c r="C100" s="76" t="s">
        <v>88</v>
      </c>
      <c r="D100" s="77">
        <v>10</v>
      </c>
      <c r="E100" s="78" t="s">
        <v>20</v>
      </c>
      <c r="F100" s="79" t="s">
        <v>167</v>
      </c>
      <c r="G100" s="158"/>
      <c r="H100" s="19">
        <f t="shared" si="6"/>
        <v>100</v>
      </c>
      <c r="I100" s="146">
        <v>10</v>
      </c>
      <c r="J100" s="172"/>
      <c r="K100" s="20">
        <f t="shared" ref="K100:K113" si="8">D100*J100</f>
        <v>0</v>
      </c>
      <c r="L100" s="31" t="str">
        <f t="shared" ref="L100:L113" si="9">IF(ISNUMBER(J100), IF(J100&gt;I100,"NEVYHOVUJE","VYHOVUJE")," ")</f>
        <v xml:space="preserve"> </v>
      </c>
      <c r="M100" s="130"/>
      <c r="N100" s="131"/>
      <c r="O100" s="131"/>
      <c r="P100" s="121"/>
      <c r="Q100" s="122"/>
      <c r="R100" s="66"/>
    </row>
    <row r="101" spans="1:18" ht="28.5" customHeight="1" x14ac:dyDescent="0.35">
      <c r="A101" s="36"/>
      <c r="B101" s="75">
        <v>95</v>
      </c>
      <c r="C101" s="76" t="s">
        <v>113</v>
      </c>
      <c r="D101" s="77">
        <v>2</v>
      </c>
      <c r="E101" s="78" t="s">
        <v>21</v>
      </c>
      <c r="F101" s="79" t="s">
        <v>204</v>
      </c>
      <c r="G101" s="158"/>
      <c r="H101" s="19">
        <f t="shared" si="6"/>
        <v>56</v>
      </c>
      <c r="I101" s="146">
        <v>28</v>
      </c>
      <c r="J101" s="172"/>
      <c r="K101" s="20">
        <f t="shared" si="8"/>
        <v>0</v>
      </c>
      <c r="L101" s="31" t="str">
        <f t="shared" si="9"/>
        <v xml:space="preserve"> </v>
      </c>
      <c r="M101" s="130"/>
      <c r="N101" s="131"/>
      <c r="O101" s="131"/>
      <c r="P101" s="121"/>
      <c r="Q101" s="122"/>
      <c r="R101" s="66"/>
    </row>
    <row r="102" spans="1:18" ht="28.5" customHeight="1" x14ac:dyDescent="0.35">
      <c r="A102" s="36"/>
      <c r="B102" s="75">
        <v>96</v>
      </c>
      <c r="C102" s="76" t="s">
        <v>75</v>
      </c>
      <c r="D102" s="77">
        <v>100</v>
      </c>
      <c r="E102" s="78" t="s">
        <v>20</v>
      </c>
      <c r="F102" s="79" t="s">
        <v>144</v>
      </c>
      <c r="G102" s="158"/>
      <c r="H102" s="19">
        <f t="shared" si="6"/>
        <v>160</v>
      </c>
      <c r="I102" s="146">
        <v>1.6</v>
      </c>
      <c r="J102" s="172"/>
      <c r="K102" s="20">
        <f t="shared" si="8"/>
        <v>0</v>
      </c>
      <c r="L102" s="31" t="str">
        <f t="shared" si="9"/>
        <v xml:space="preserve"> </v>
      </c>
      <c r="M102" s="130"/>
      <c r="N102" s="131"/>
      <c r="O102" s="131"/>
      <c r="P102" s="121"/>
      <c r="Q102" s="122"/>
      <c r="R102" s="66"/>
    </row>
    <row r="103" spans="1:18" ht="28.5" customHeight="1" x14ac:dyDescent="0.35">
      <c r="A103" s="36"/>
      <c r="B103" s="75">
        <v>97</v>
      </c>
      <c r="C103" s="76" t="s">
        <v>74</v>
      </c>
      <c r="D103" s="77">
        <v>2</v>
      </c>
      <c r="E103" s="78" t="s">
        <v>21</v>
      </c>
      <c r="F103" s="79" t="s">
        <v>143</v>
      </c>
      <c r="G103" s="158"/>
      <c r="H103" s="19">
        <f t="shared" si="6"/>
        <v>66</v>
      </c>
      <c r="I103" s="146">
        <v>33</v>
      </c>
      <c r="J103" s="172"/>
      <c r="K103" s="20">
        <f t="shared" si="8"/>
        <v>0</v>
      </c>
      <c r="L103" s="31" t="str">
        <f t="shared" si="9"/>
        <v xml:space="preserve"> </v>
      </c>
      <c r="M103" s="130"/>
      <c r="N103" s="131"/>
      <c r="O103" s="131"/>
      <c r="P103" s="121"/>
      <c r="Q103" s="122"/>
      <c r="R103" s="66"/>
    </row>
    <row r="104" spans="1:18" ht="20.25" customHeight="1" x14ac:dyDescent="0.35">
      <c r="A104" s="36"/>
      <c r="B104" s="75">
        <v>98</v>
      </c>
      <c r="C104" s="76" t="s">
        <v>114</v>
      </c>
      <c r="D104" s="77">
        <v>5</v>
      </c>
      <c r="E104" s="78" t="s">
        <v>21</v>
      </c>
      <c r="F104" s="79" t="s">
        <v>141</v>
      </c>
      <c r="G104" s="158"/>
      <c r="H104" s="19">
        <f t="shared" si="6"/>
        <v>375</v>
      </c>
      <c r="I104" s="146">
        <v>75</v>
      </c>
      <c r="J104" s="172"/>
      <c r="K104" s="20">
        <f t="shared" si="8"/>
        <v>0</v>
      </c>
      <c r="L104" s="31" t="str">
        <f t="shared" si="9"/>
        <v xml:space="preserve"> </v>
      </c>
      <c r="M104" s="130"/>
      <c r="N104" s="131"/>
      <c r="O104" s="131"/>
      <c r="P104" s="121"/>
      <c r="Q104" s="122"/>
      <c r="R104" s="66"/>
    </row>
    <row r="105" spans="1:18" ht="21.75" customHeight="1" x14ac:dyDescent="0.35">
      <c r="A105" s="36"/>
      <c r="B105" s="75">
        <v>99</v>
      </c>
      <c r="C105" s="76" t="s">
        <v>115</v>
      </c>
      <c r="D105" s="77">
        <v>90</v>
      </c>
      <c r="E105" s="78" t="s">
        <v>20</v>
      </c>
      <c r="F105" s="79" t="s">
        <v>205</v>
      </c>
      <c r="G105" s="158"/>
      <c r="H105" s="19">
        <f t="shared" si="6"/>
        <v>450</v>
      </c>
      <c r="I105" s="146">
        <v>5</v>
      </c>
      <c r="J105" s="172"/>
      <c r="K105" s="20">
        <f t="shared" si="8"/>
        <v>0</v>
      </c>
      <c r="L105" s="31" t="str">
        <f t="shared" si="9"/>
        <v xml:space="preserve"> </v>
      </c>
      <c r="M105" s="130"/>
      <c r="N105" s="131"/>
      <c r="O105" s="131"/>
      <c r="P105" s="121"/>
      <c r="Q105" s="122"/>
      <c r="R105" s="66"/>
    </row>
    <row r="106" spans="1:18" ht="27" customHeight="1" x14ac:dyDescent="0.35">
      <c r="A106" s="36"/>
      <c r="B106" s="75">
        <v>100</v>
      </c>
      <c r="C106" s="76" t="s">
        <v>206</v>
      </c>
      <c r="D106" s="77">
        <v>4</v>
      </c>
      <c r="E106" s="78" t="s">
        <v>20</v>
      </c>
      <c r="F106" s="79" t="s">
        <v>190</v>
      </c>
      <c r="G106" s="158"/>
      <c r="H106" s="19">
        <f t="shared" si="6"/>
        <v>36</v>
      </c>
      <c r="I106" s="146">
        <v>9</v>
      </c>
      <c r="J106" s="172"/>
      <c r="K106" s="20">
        <f t="shared" si="8"/>
        <v>0</v>
      </c>
      <c r="L106" s="31" t="str">
        <f t="shared" si="9"/>
        <v xml:space="preserve"> </v>
      </c>
      <c r="M106" s="130"/>
      <c r="N106" s="131"/>
      <c r="O106" s="131"/>
      <c r="P106" s="121"/>
      <c r="Q106" s="122"/>
      <c r="R106" s="66"/>
    </row>
    <row r="107" spans="1:18" ht="34.5" customHeight="1" x14ac:dyDescent="0.35">
      <c r="A107" s="36"/>
      <c r="B107" s="75">
        <v>101</v>
      </c>
      <c r="C107" s="76" t="s">
        <v>77</v>
      </c>
      <c r="D107" s="77">
        <v>1</v>
      </c>
      <c r="E107" s="78" t="s">
        <v>22</v>
      </c>
      <c r="F107" s="79" t="s">
        <v>145</v>
      </c>
      <c r="G107" s="158"/>
      <c r="H107" s="19">
        <f t="shared" si="6"/>
        <v>34</v>
      </c>
      <c r="I107" s="146">
        <v>34</v>
      </c>
      <c r="J107" s="172"/>
      <c r="K107" s="20">
        <f t="shared" si="8"/>
        <v>0</v>
      </c>
      <c r="L107" s="31" t="str">
        <f t="shared" si="9"/>
        <v xml:space="preserve"> </v>
      </c>
      <c r="M107" s="130"/>
      <c r="N107" s="131"/>
      <c r="O107" s="131"/>
      <c r="P107" s="121"/>
      <c r="Q107" s="122"/>
      <c r="R107" s="66"/>
    </row>
    <row r="108" spans="1:18" ht="28.5" customHeight="1" thickBot="1" x14ac:dyDescent="0.4">
      <c r="A108" s="36"/>
      <c r="B108" s="85">
        <v>102</v>
      </c>
      <c r="C108" s="86" t="s">
        <v>139</v>
      </c>
      <c r="D108" s="87">
        <v>1</v>
      </c>
      <c r="E108" s="88" t="s">
        <v>20</v>
      </c>
      <c r="F108" s="89" t="s">
        <v>138</v>
      </c>
      <c r="G108" s="159"/>
      <c r="H108" s="34">
        <f t="shared" si="6"/>
        <v>110</v>
      </c>
      <c r="I108" s="149">
        <v>110</v>
      </c>
      <c r="J108" s="173"/>
      <c r="K108" s="35">
        <f t="shared" si="8"/>
        <v>0</v>
      </c>
      <c r="L108" s="39" t="str">
        <f t="shared" si="9"/>
        <v xml:space="preserve"> </v>
      </c>
      <c r="M108" s="133"/>
      <c r="N108" s="134"/>
      <c r="O108" s="134"/>
      <c r="P108" s="125"/>
      <c r="Q108" s="126"/>
      <c r="R108" s="66"/>
    </row>
    <row r="109" spans="1:18" ht="75.75" customHeight="1" thickBot="1" x14ac:dyDescent="0.4">
      <c r="A109" s="36"/>
      <c r="B109" s="100">
        <v>103</v>
      </c>
      <c r="C109" s="101" t="s">
        <v>89</v>
      </c>
      <c r="D109" s="102">
        <v>25</v>
      </c>
      <c r="E109" s="103" t="s">
        <v>21</v>
      </c>
      <c r="F109" s="104" t="s">
        <v>168</v>
      </c>
      <c r="G109" s="161" t="s">
        <v>38</v>
      </c>
      <c r="H109" s="50">
        <f t="shared" si="6"/>
        <v>2125</v>
      </c>
      <c r="I109" s="154">
        <v>85</v>
      </c>
      <c r="J109" s="175"/>
      <c r="K109" s="51">
        <f t="shared" si="8"/>
        <v>0</v>
      </c>
      <c r="L109" s="52" t="str">
        <f t="shared" si="9"/>
        <v xml:space="preserve"> </v>
      </c>
      <c r="M109" s="137" t="s">
        <v>19</v>
      </c>
      <c r="N109" s="137" t="s">
        <v>130</v>
      </c>
      <c r="O109" s="137" t="s">
        <v>131</v>
      </c>
      <c r="P109" s="138">
        <v>21</v>
      </c>
      <c r="Q109" s="139" t="s">
        <v>7</v>
      </c>
      <c r="R109" s="66"/>
    </row>
    <row r="110" spans="1:18" ht="151.5" customHeight="1" thickBot="1" x14ac:dyDescent="0.4">
      <c r="A110" s="36"/>
      <c r="B110" s="100">
        <v>104</v>
      </c>
      <c r="C110" s="101" t="s">
        <v>116</v>
      </c>
      <c r="D110" s="102">
        <v>1</v>
      </c>
      <c r="E110" s="103" t="s">
        <v>20</v>
      </c>
      <c r="F110" s="104" t="s">
        <v>207</v>
      </c>
      <c r="G110" s="178"/>
      <c r="H110" s="50">
        <f t="shared" si="6"/>
        <v>20000</v>
      </c>
      <c r="I110" s="154">
        <v>20000</v>
      </c>
      <c r="J110" s="175"/>
      <c r="K110" s="51">
        <f t="shared" si="8"/>
        <v>0</v>
      </c>
      <c r="L110" s="52" t="str">
        <f t="shared" si="9"/>
        <v xml:space="preserve"> </v>
      </c>
      <c r="M110" s="137" t="s">
        <v>19</v>
      </c>
      <c r="N110" s="137" t="s">
        <v>132</v>
      </c>
      <c r="O110" s="137" t="s">
        <v>133</v>
      </c>
      <c r="P110" s="138">
        <v>21</v>
      </c>
      <c r="Q110" s="139" t="s">
        <v>7</v>
      </c>
      <c r="R110" s="66"/>
    </row>
    <row r="111" spans="1:18" ht="118.5" customHeight="1" x14ac:dyDescent="0.35">
      <c r="A111" s="36"/>
      <c r="B111" s="105">
        <v>105</v>
      </c>
      <c r="C111" s="106" t="s">
        <v>117</v>
      </c>
      <c r="D111" s="107">
        <v>1</v>
      </c>
      <c r="E111" s="108" t="s">
        <v>20</v>
      </c>
      <c r="F111" s="109" t="s">
        <v>210</v>
      </c>
      <c r="G111" s="160" t="s">
        <v>38</v>
      </c>
      <c r="H111" s="32">
        <f t="shared" si="6"/>
        <v>5500</v>
      </c>
      <c r="I111" s="155">
        <v>5500</v>
      </c>
      <c r="J111" s="176"/>
      <c r="K111" s="33">
        <f t="shared" si="8"/>
        <v>0</v>
      </c>
      <c r="L111" s="38" t="str">
        <f t="shared" si="9"/>
        <v xml:space="preserve"> </v>
      </c>
      <c r="M111" s="127" t="s">
        <v>19</v>
      </c>
      <c r="N111" s="127" t="s">
        <v>134</v>
      </c>
      <c r="O111" s="127" t="s">
        <v>135</v>
      </c>
      <c r="P111" s="128">
        <v>21</v>
      </c>
      <c r="Q111" s="129" t="s">
        <v>7</v>
      </c>
      <c r="R111" s="66"/>
    </row>
    <row r="112" spans="1:18" ht="76.5" customHeight="1" x14ac:dyDescent="0.35">
      <c r="A112" s="36"/>
      <c r="B112" s="75">
        <v>106</v>
      </c>
      <c r="C112" s="76" t="s">
        <v>118</v>
      </c>
      <c r="D112" s="77">
        <v>1</v>
      </c>
      <c r="E112" s="78" t="s">
        <v>22</v>
      </c>
      <c r="F112" s="79" t="s">
        <v>208</v>
      </c>
      <c r="G112" s="158"/>
      <c r="H112" s="19">
        <f t="shared" si="6"/>
        <v>180</v>
      </c>
      <c r="I112" s="146">
        <v>180</v>
      </c>
      <c r="J112" s="172"/>
      <c r="K112" s="20">
        <f t="shared" si="8"/>
        <v>0</v>
      </c>
      <c r="L112" s="31" t="str">
        <f t="shared" si="9"/>
        <v xml:space="preserve"> </v>
      </c>
      <c r="M112" s="130"/>
      <c r="N112" s="140"/>
      <c r="O112" s="140"/>
      <c r="P112" s="132"/>
      <c r="Q112" s="122"/>
      <c r="R112" s="66"/>
    </row>
    <row r="113" spans="1:18" ht="52.5" customHeight="1" thickBot="1" x14ac:dyDescent="0.4">
      <c r="A113" s="36"/>
      <c r="B113" s="110">
        <v>107</v>
      </c>
      <c r="C113" s="111" t="s">
        <v>119</v>
      </c>
      <c r="D113" s="112">
        <v>1</v>
      </c>
      <c r="E113" s="113" t="s">
        <v>22</v>
      </c>
      <c r="F113" s="114" t="s">
        <v>209</v>
      </c>
      <c r="G113" s="162"/>
      <c r="H113" s="40">
        <f t="shared" si="6"/>
        <v>370</v>
      </c>
      <c r="I113" s="156">
        <v>370</v>
      </c>
      <c r="J113" s="177"/>
      <c r="K113" s="41">
        <f t="shared" si="8"/>
        <v>0</v>
      </c>
      <c r="L113" s="42" t="str">
        <f t="shared" si="9"/>
        <v xml:space="preserve"> </v>
      </c>
      <c r="M113" s="141"/>
      <c r="N113" s="142"/>
      <c r="O113" s="142"/>
      <c r="P113" s="143"/>
      <c r="Q113" s="144"/>
      <c r="R113" s="66"/>
    </row>
    <row r="114" spans="1:18" ht="13.5" customHeight="1" thickTop="1" thickBot="1" x14ac:dyDescent="0.4">
      <c r="C114" s="4"/>
      <c r="D114" s="4"/>
      <c r="E114" s="4"/>
      <c r="F114" s="4"/>
      <c r="G114" s="4"/>
      <c r="H114" s="4"/>
      <c r="K114" s="30"/>
    </row>
    <row r="115" spans="1:18" ht="60.75" customHeight="1" thickTop="1" thickBot="1" x14ac:dyDescent="0.4">
      <c r="B115" s="57" t="s">
        <v>8</v>
      </c>
      <c r="C115" s="57"/>
      <c r="D115" s="57"/>
      <c r="E115" s="57"/>
      <c r="F115" s="57"/>
      <c r="G115" s="53"/>
      <c r="H115" s="21"/>
      <c r="I115" s="22" t="s">
        <v>9</v>
      </c>
      <c r="J115" s="58" t="s">
        <v>10</v>
      </c>
      <c r="K115" s="59"/>
      <c r="L115" s="60"/>
      <c r="Q115" s="23"/>
    </row>
    <row r="116" spans="1:18" ht="33" customHeight="1" thickTop="1" thickBot="1" x14ac:dyDescent="0.4">
      <c r="B116" s="61" t="s">
        <v>11</v>
      </c>
      <c r="C116" s="61"/>
      <c r="D116" s="61"/>
      <c r="E116" s="61"/>
      <c r="F116" s="61"/>
      <c r="G116" s="55"/>
      <c r="H116" s="24"/>
      <c r="I116" s="25">
        <f>SUM(H7:H113)</f>
        <v>55583</v>
      </c>
      <c r="J116" s="62">
        <f>SUM(K7:K113)</f>
        <v>0</v>
      </c>
      <c r="K116" s="63"/>
      <c r="L116" s="64"/>
    </row>
    <row r="117" spans="1:18" ht="14.25" customHeight="1" thickTop="1" x14ac:dyDescent="0.35"/>
    <row r="118" spans="1:18" ht="14.25" customHeight="1" x14ac:dyDescent="0.35"/>
    <row r="119" spans="1:18" ht="14.25" customHeight="1" x14ac:dyDescent="0.35"/>
    <row r="120" spans="1:18" ht="14.25" customHeight="1" x14ac:dyDescent="0.35"/>
    <row r="121" spans="1:18" ht="14.25" customHeight="1" x14ac:dyDescent="0.35"/>
    <row r="122" spans="1:18" ht="14.25" customHeight="1" x14ac:dyDescent="0.35"/>
    <row r="123" spans="1:18" ht="14.25" customHeight="1" x14ac:dyDescent="0.35"/>
    <row r="124" spans="1:18" ht="14.25" customHeight="1" x14ac:dyDescent="0.35"/>
    <row r="125" spans="1:18" ht="14.25" customHeight="1" x14ac:dyDescent="0.35"/>
    <row r="126" spans="1:18" ht="14.25" customHeight="1" x14ac:dyDescent="0.35"/>
    <row r="127" spans="1:18" ht="14.25" customHeight="1" x14ac:dyDescent="0.35"/>
    <row r="128" spans="1:1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  <row r="158" ht="14.25" customHeight="1" x14ac:dyDescent="0.35"/>
    <row r="159" ht="14.25" customHeight="1" x14ac:dyDescent="0.35"/>
    <row r="160" ht="14.25" customHeight="1" x14ac:dyDescent="0.35"/>
    <row r="161" ht="14.25" customHeight="1" x14ac:dyDescent="0.35"/>
    <row r="162" ht="14.25" customHeight="1" x14ac:dyDescent="0.35"/>
    <row r="163" ht="14.25" customHeight="1" x14ac:dyDescent="0.35"/>
    <row r="164" ht="14.25" customHeight="1" x14ac:dyDescent="0.35"/>
    <row r="165" ht="14.25" customHeight="1" x14ac:dyDescent="0.35"/>
    <row r="166" ht="14.25" customHeight="1" x14ac:dyDescent="0.35"/>
    <row r="167" ht="14.25" customHeight="1" x14ac:dyDescent="0.35"/>
    <row r="168" ht="14.25" customHeight="1" x14ac:dyDescent="0.35"/>
    <row r="169" ht="14.25" customHeight="1" x14ac:dyDescent="0.35"/>
    <row r="170" ht="14.25" customHeight="1" x14ac:dyDescent="0.35"/>
    <row r="171" ht="14.25" customHeight="1" x14ac:dyDescent="0.35"/>
    <row r="172" ht="14.25" customHeight="1" x14ac:dyDescent="0.35"/>
    <row r="173" ht="14.25" customHeight="1" x14ac:dyDescent="0.35"/>
    <row r="174" ht="14.25" customHeight="1" x14ac:dyDescent="0.35"/>
    <row r="175" ht="14.25" customHeight="1" x14ac:dyDescent="0.35"/>
    <row r="176" ht="14.25" customHeight="1" x14ac:dyDescent="0.35"/>
    <row r="177" ht="14.25" customHeight="1" x14ac:dyDescent="0.35"/>
    <row r="178" ht="14.25" customHeight="1" x14ac:dyDescent="0.35"/>
    <row r="179" ht="14.25" customHeight="1" x14ac:dyDescent="0.35"/>
    <row r="180" ht="14.25" customHeight="1" x14ac:dyDescent="0.35"/>
    <row r="181" ht="14.25" customHeight="1" x14ac:dyDescent="0.35"/>
    <row r="182" ht="14.25" customHeight="1" x14ac:dyDescent="0.35"/>
    <row r="183" ht="14.25" customHeight="1" x14ac:dyDescent="0.35"/>
    <row r="184" ht="14.25" customHeight="1" x14ac:dyDescent="0.35"/>
    <row r="185" ht="14.25" customHeight="1" x14ac:dyDescent="0.35"/>
    <row r="186" ht="14.25" customHeight="1" x14ac:dyDescent="0.35"/>
    <row r="187" ht="14.25" customHeight="1" x14ac:dyDescent="0.35"/>
    <row r="188" ht="14.25" customHeight="1" x14ac:dyDescent="0.35"/>
    <row r="189" ht="14.25" customHeight="1" x14ac:dyDescent="0.35"/>
    <row r="190" ht="14.25" customHeight="1" x14ac:dyDescent="0.35"/>
    <row r="191" ht="14.25" customHeight="1" x14ac:dyDescent="0.35"/>
    <row r="192" ht="14.25" customHeight="1" x14ac:dyDescent="0.35"/>
    <row r="193" ht="14.25" customHeight="1" x14ac:dyDescent="0.35"/>
    <row r="194" ht="14.25" customHeight="1" x14ac:dyDescent="0.35"/>
    <row r="195" ht="14.25" customHeight="1" x14ac:dyDescent="0.35"/>
    <row r="196" ht="14.25" customHeight="1" x14ac:dyDescent="0.35"/>
    <row r="197" ht="14.25" customHeight="1" x14ac:dyDescent="0.35"/>
    <row r="198" ht="14.25" customHeight="1" x14ac:dyDescent="0.35"/>
    <row r="199" ht="14.25" customHeight="1" x14ac:dyDescent="0.35"/>
    <row r="200" ht="14.25" customHeight="1" x14ac:dyDescent="0.35"/>
    <row r="201" ht="14.25" customHeight="1" x14ac:dyDescent="0.35"/>
    <row r="202" ht="14.25" customHeight="1" x14ac:dyDescent="0.35"/>
    <row r="203" ht="14.25" customHeight="1" x14ac:dyDescent="0.35"/>
    <row r="204" ht="14.25" customHeight="1" x14ac:dyDescent="0.35"/>
    <row r="205" ht="14.25" customHeight="1" x14ac:dyDescent="0.35"/>
    <row r="206" ht="14.25" customHeight="1" x14ac:dyDescent="0.35"/>
    <row r="207" ht="14.25" customHeight="1" x14ac:dyDescent="0.35"/>
    <row r="208" ht="14.25" customHeight="1" x14ac:dyDescent="0.35"/>
    <row r="209" ht="14.25" customHeight="1" x14ac:dyDescent="0.35"/>
    <row r="210" ht="14.25" customHeight="1" x14ac:dyDescent="0.35"/>
    <row r="211" ht="14.25" customHeight="1" x14ac:dyDescent="0.35"/>
    <row r="212" ht="14.25" customHeight="1" x14ac:dyDescent="0.35"/>
    <row r="213" ht="14.25" customHeight="1" x14ac:dyDescent="0.35"/>
    <row r="214" ht="14.25" customHeight="1" x14ac:dyDescent="0.35"/>
    <row r="215" ht="14.25" customHeight="1" x14ac:dyDescent="0.35"/>
    <row r="216" ht="14.25" customHeight="1" x14ac:dyDescent="0.35"/>
    <row r="217" ht="14.25" customHeight="1" x14ac:dyDescent="0.35"/>
    <row r="218" ht="14.25" customHeight="1" x14ac:dyDescent="0.35"/>
    <row r="219" ht="14.25" customHeight="1" x14ac:dyDescent="0.35"/>
    <row r="220" ht="14.25" customHeight="1" x14ac:dyDescent="0.35"/>
    <row r="221" ht="14.25" customHeight="1" x14ac:dyDescent="0.35"/>
    <row r="222" ht="14.25" customHeight="1" x14ac:dyDescent="0.35"/>
    <row r="223" ht="14.25" customHeight="1" x14ac:dyDescent="0.35"/>
    <row r="224" ht="14.25" customHeight="1" x14ac:dyDescent="0.35"/>
    <row r="225" ht="14.25" customHeight="1" x14ac:dyDescent="0.35"/>
    <row r="226" ht="14.25" customHeight="1" x14ac:dyDescent="0.35"/>
    <row r="227" ht="14.25" customHeight="1" x14ac:dyDescent="0.35"/>
    <row r="228" ht="14.25" customHeight="1" x14ac:dyDescent="0.35"/>
    <row r="229" ht="14.25" customHeight="1" x14ac:dyDescent="0.35"/>
    <row r="230" ht="14.25" customHeight="1" x14ac:dyDescent="0.35"/>
    <row r="231" ht="14.25" customHeight="1" x14ac:dyDescent="0.35"/>
    <row r="232" ht="14.25" customHeight="1" x14ac:dyDescent="0.35"/>
    <row r="233" ht="14.25" customHeight="1" x14ac:dyDescent="0.35"/>
    <row r="234" ht="14.25" customHeight="1" x14ac:dyDescent="0.35"/>
    <row r="235" ht="14.25" customHeight="1" x14ac:dyDescent="0.35"/>
    <row r="236" ht="14.25" customHeight="1" x14ac:dyDescent="0.35"/>
    <row r="237" ht="14.25" customHeight="1" x14ac:dyDescent="0.35"/>
    <row r="238" ht="14.25" customHeight="1" x14ac:dyDescent="0.35"/>
    <row r="239" ht="14.25" customHeight="1" x14ac:dyDescent="0.35"/>
    <row r="240" ht="14.25" customHeight="1" x14ac:dyDescent="0.35"/>
    <row r="241" ht="14.25" customHeight="1" x14ac:dyDescent="0.35"/>
    <row r="242" ht="14.25" customHeight="1" x14ac:dyDescent="0.35"/>
    <row r="243" ht="14.25" customHeight="1" x14ac:dyDescent="0.35"/>
    <row r="244" ht="14.25" customHeight="1" x14ac:dyDescent="0.35"/>
    <row r="245" ht="14.25" customHeight="1" x14ac:dyDescent="0.35"/>
    <row r="246" ht="14.25" customHeight="1" x14ac:dyDescent="0.35"/>
    <row r="247" ht="14.25" customHeight="1" x14ac:dyDescent="0.35"/>
    <row r="248" ht="14.25" customHeight="1" x14ac:dyDescent="0.35"/>
    <row r="249" ht="14.25" customHeight="1" x14ac:dyDescent="0.35"/>
    <row r="250" ht="14.25" customHeight="1" x14ac:dyDescent="0.35"/>
    <row r="251" ht="14.25" customHeight="1" x14ac:dyDescent="0.35"/>
    <row r="252" ht="14.25" customHeight="1" x14ac:dyDescent="0.35"/>
    <row r="253" ht="14.25" customHeight="1" x14ac:dyDescent="0.35"/>
    <row r="254" ht="14.25" customHeight="1" x14ac:dyDescent="0.35"/>
    <row r="255" ht="14.25" customHeight="1" x14ac:dyDescent="0.35"/>
    <row r="256" ht="14.25" customHeight="1" x14ac:dyDescent="0.35"/>
    <row r="257" ht="14.25" customHeight="1" x14ac:dyDescent="0.35"/>
    <row r="258" ht="14.25" customHeight="1" x14ac:dyDescent="0.35"/>
    <row r="259" ht="14.25" customHeight="1" x14ac:dyDescent="0.35"/>
    <row r="260" ht="14.25" customHeight="1" x14ac:dyDescent="0.35"/>
    <row r="261" ht="14.25" customHeight="1" x14ac:dyDescent="0.35"/>
    <row r="262" ht="14.25" customHeight="1" x14ac:dyDescent="0.35"/>
    <row r="263" ht="14.25" customHeight="1" x14ac:dyDescent="0.35"/>
  </sheetData>
  <sheetProtection algorithmName="SHA-512" hashValue="U/EOJ860/h5arDvI6C4Qpn1poYWab5ovwodrrutToWpE/WVHCTYlP3iQVpUBfWdLZBtK1hbrc/zcbeC+N4DMMg==" saltValue="hJykYNvTyS/g072mkejY7A==" spinCount="100000" sheet="1" objects="1" scenarios="1" selectLockedCells="1"/>
  <mergeCells count="38">
    <mergeCell ref="P88:P108"/>
    <mergeCell ref="Q88:Q108"/>
    <mergeCell ref="N111:N113"/>
    <mergeCell ref="O111:O113"/>
    <mergeCell ref="P111:P113"/>
    <mergeCell ref="Q111:Q113"/>
    <mergeCell ref="M25:M73"/>
    <mergeCell ref="M74:M87"/>
    <mergeCell ref="M88:M108"/>
    <mergeCell ref="M111:M113"/>
    <mergeCell ref="N74:N87"/>
    <mergeCell ref="N7:N24"/>
    <mergeCell ref="O74:O87"/>
    <mergeCell ref="P74:P87"/>
    <mergeCell ref="Q74:Q87"/>
    <mergeCell ref="N25:N73"/>
    <mergeCell ref="P25:P73"/>
    <mergeCell ref="O25:O73"/>
    <mergeCell ref="Q25:Q73"/>
    <mergeCell ref="N88:N108"/>
    <mergeCell ref="O88:O108"/>
    <mergeCell ref="B1:D1"/>
    <mergeCell ref="B115:F115"/>
    <mergeCell ref="J115:L115"/>
    <mergeCell ref="B116:F116"/>
    <mergeCell ref="J116:L116"/>
    <mergeCell ref="B3:C4"/>
    <mergeCell ref="D3:E4"/>
    <mergeCell ref="F3:G4"/>
    <mergeCell ref="G7:G24"/>
    <mergeCell ref="G25:G73"/>
    <mergeCell ref="G74:G87"/>
    <mergeCell ref="G88:G108"/>
    <mergeCell ref="G111:G113"/>
    <mergeCell ref="O7:O24"/>
    <mergeCell ref="P7:P24"/>
    <mergeCell ref="Q7:Q24"/>
    <mergeCell ref="M7:M24"/>
  </mergeCells>
  <conditionalFormatting sqref="B7:B113">
    <cfRule type="containsBlanks" dxfId="19" priority="72">
      <formula>LEN(TRIM(B7))=0</formula>
    </cfRule>
  </conditionalFormatting>
  <conditionalFormatting sqref="B7:B113">
    <cfRule type="cellIs" dxfId="18" priority="67" operator="greaterThanOrEqual">
      <formula>1</formula>
    </cfRule>
  </conditionalFormatting>
  <conditionalFormatting sqref="L7:L113">
    <cfRule type="cellIs" dxfId="17" priority="64" operator="equal">
      <formula>"VYHOVUJE"</formula>
    </cfRule>
  </conditionalFormatting>
  <conditionalFormatting sqref="L7:L113">
    <cfRule type="cellIs" dxfId="16" priority="63" operator="equal">
      <formula>"NEVYHOVUJE"</formula>
    </cfRule>
  </conditionalFormatting>
  <conditionalFormatting sqref="J7:J113">
    <cfRule type="containsBlanks" dxfId="15" priority="34">
      <formula>LEN(TRIM(J7))=0</formula>
    </cfRule>
  </conditionalFormatting>
  <conditionalFormatting sqref="J7:J113">
    <cfRule type="notContainsBlanks" dxfId="14" priority="33">
      <formula>LEN(TRIM(J7))&gt;0</formula>
    </cfRule>
  </conditionalFormatting>
  <conditionalFormatting sqref="J7:J113">
    <cfRule type="notContainsBlanks" dxfId="13" priority="32">
      <formula>LEN(TRIM(J7))&gt;0</formula>
    </cfRule>
  </conditionalFormatting>
  <conditionalFormatting sqref="D7:D90">
    <cfRule type="containsBlanks" dxfId="12" priority="27">
      <formula>LEN(TRIM(D7))=0</formula>
    </cfRule>
  </conditionalFormatting>
  <conditionalFormatting sqref="D91">
    <cfRule type="containsBlanks" dxfId="11" priority="26">
      <formula>LEN(TRIM(D91))=0</formula>
    </cfRule>
  </conditionalFormatting>
  <conditionalFormatting sqref="D92:D93">
    <cfRule type="containsBlanks" dxfId="10" priority="25">
      <formula>LEN(TRIM(D92))=0</formula>
    </cfRule>
  </conditionalFormatting>
  <conditionalFormatting sqref="D94">
    <cfRule type="containsBlanks" dxfId="9" priority="24">
      <formula>LEN(TRIM(D94))=0</formula>
    </cfRule>
  </conditionalFormatting>
  <conditionalFormatting sqref="D95:D113">
    <cfRule type="containsBlanks" dxfId="8" priority="23">
      <formula>LEN(TRIM(D95))=0</formula>
    </cfRule>
  </conditionalFormatting>
  <conditionalFormatting sqref="G110">
    <cfRule type="containsBlanks" dxfId="3" priority="4">
      <formula>LEN(TRIM(G110))=0</formula>
    </cfRule>
  </conditionalFormatting>
  <conditionalFormatting sqref="G110">
    <cfRule type="notContainsBlanks" dxfId="2" priority="3">
      <formula>LEN(TRIM(G110))&gt;0</formula>
    </cfRule>
  </conditionalFormatting>
  <conditionalFormatting sqref="G110">
    <cfRule type="notContainsBlanks" dxfId="1" priority="2">
      <formula>LEN(TRIM(G110))&gt;0</formula>
    </cfRule>
  </conditionalFormatting>
  <conditionalFormatting sqref="G110">
    <cfRule type="notContainsBlanks" dxfId="0" priority="1">
      <formula>LEN(TRIM(G110))&gt;0</formula>
    </cfRule>
  </conditionalFormatting>
  <dataValidations count="1">
    <dataValidation type="list" showInputMessage="1" showErrorMessage="1" sqref="E95:E113" xr:uid="{00110067-002D-4C09-909B-00F900D20087}">
      <formula1>"ks,bal,sada,"</formula1>
    </dataValidation>
  </dataValidations>
  <pageMargins left="0.23622047244094491" right="0.23622047244094491" top="0.15748031496062992" bottom="0.19685039370078741" header="0.15748031496062992" footer="0"/>
  <pageSetup paperSize="9" scale="31" fitToHeight="0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0000000}">
          <x14:formula1>
            <xm:f>#REF!</xm:f>
          </x14:formula1>
          <xm:sqref>Q7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KP</vt:lpstr>
      <vt:lpstr>KP!Názvy_tisku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28.01.2021</dc:description>
  <cp:lastModifiedBy>Zdeněk Řežábek</cp:lastModifiedBy>
  <cp:revision>2</cp:revision>
  <cp:lastPrinted>2021-10-27T09:04:51Z</cp:lastPrinted>
  <dcterms:created xsi:type="dcterms:W3CDTF">2014-03-05T12:43:32Z</dcterms:created>
  <dcterms:modified xsi:type="dcterms:W3CDTF">2021-10-27T09:14:22Z</dcterms:modified>
</cp:coreProperties>
</file>